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1610" windowHeight="2985" tabRatio="840"/>
  </bookViews>
  <sheets>
    <sheet name="【様式１】加算率" sheetId="28" r:id="rId1"/>
    <sheet name="【様式２】ｷｬﾘｱﾊﾟｽ要件" sheetId="29" r:id="rId2"/>
    <sheet name="【様式３】加算人数認定" sheetId="13" r:id="rId3"/>
    <sheet name="【様式４】計画書Ⅰ" sheetId="4" r:id="rId4"/>
    <sheet name="【様式4別添１】賃金改善明細書（職員別） " sheetId="41" r:id="rId5"/>
    <sheet name="【様式4別添２】一覧表" sheetId="42" r:id="rId6"/>
    <sheet name="【様式５】実績報告書Ⅰ" sheetId="7" r:id="rId7"/>
    <sheet name="【様式５別添１】賃金改善明細書（職員別）" sheetId="36" r:id="rId8"/>
    <sheet name="【様式５別添２】一覧表" sheetId="40" r:id="rId9"/>
    <sheet name="【様式６】計画書Ⅱ" sheetId="22" r:id="rId10"/>
    <sheet name="【様式６別添１】内訳書" sheetId="23" r:id="rId11"/>
    <sheet name="【様式６別添２】一覧表" sheetId="24" r:id="rId12"/>
    <sheet name="【様式７】実績報告書Ⅱ" sheetId="32" r:id="rId13"/>
    <sheet name="【様式７別添１】内訳書" sheetId="33" r:id="rId14"/>
    <sheet name="【様式7別添２】一覧表" sheetId="37" r:id="rId15"/>
  </sheets>
  <definedNames>
    <definedName name="aaaa" localSheetId="4">#REF!</definedName>
    <definedName name="aaaa" localSheetId="5">#REF!</definedName>
    <definedName name="aaaa" localSheetId="8">#REF!</definedName>
    <definedName name="aaaa">#REF!</definedName>
    <definedName name="_xlnm.Print_Area" localSheetId="0">【様式１】加算率!$A$1:$AH$64</definedName>
    <definedName name="_xlnm.Print_Area" localSheetId="1">【様式２】ｷｬﾘｱﾊﾟｽ要件!$A$1:$AI$29</definedName>
    <definedName name="_xlnm.Print_Area" localSheetId="2">【様式３】加算人数認定!$A$1:$AH$89</definedName>
    <definedName name="_xlnm.Print_Area" localSheetId="3">【様式４】計画書Ⅰ!$A$1:$AI$51</definedName>
    <definedName name="_xlnm.Print_Area" localSheetId="4">'【様式4別添１】賃金改善明細書（職員別） '!$A$1:$Z$50</definedName>
    <definedName name="_xlnm.Print_Area" localSheetId="5">【様式4別添２】一覧表!$A$1:$H$21</definedName>
    <definedName name="_xlnm.Print_Area" localSheetId="6">【様式５】実績報告書Ⅰ!$A$1:$AI$61</definedName>
    <definedName name="_xlnm.Print_Area" localSheetId="7">'【様式５別添１】賃金改善明細書（職員別）'!$A$1:$Z$50</definedName>
    <definedName name="_xlnm.Print_Area" localSheetId="8">【様式５別添２】一覧表!$A$1:$H$21</definedName>
    <definedName name="_xlnm.Print_Area" localSheetId="9">【様式６】計画書Ⅱ!$A$1:$AG$55</definedName>
    <definedName name="_xlnm.Print_Area" localSheetId="10">【様式６別添１】内訳書!$A$1:$AS$45</definedName>
    <definedName name="_xlnm.Print_Area" localSheetId="11">【様式６別添２】一覧表!$A$1:$H$20</definedName>
    <definedName name="_xlnm.Print_Area" localSheetId="12">【様式７】実績報告書Ⅱ!$A$1:$AJ$63</definedName>
    <definedName name="_xlnm.Print_Area" localSheetId="13">【様式７別添１】内訳書!$A$1:$AS$45</definedName>
    <definedName name="_xlnm.Print_Area" localSheetId="14">【様式7別添２】一覧表!$A$1:$H$21</definedName>
    <definedName name="_xlnm.Print_Titles" localSheetId="4">'【様式4別添１】賃金改善明細書（職員別） '!$3:$7</definedName>
    <definedName name="_xlnm.Print_Titles" localSheetId="7">'【様式５別添１】賃金改善明細書（職員別）'!$3:$7</definedName>
    <definedName name="保育所別民改費担当者一覧" localSheetId="4">#REF!</definedName>
    <definedName name="保育所別民改費担当者一覧" localSheetId="5">#REF!</definedName>
    <definedName name="保育所別民改費担当者一覧" localSheetId="7">#REF!</definedName>
    <definedName name="保育所別民改費担当者一覧" localSheetId="8">#REF!</definedName>
    <definedName name="保育所別民改費担当者一覧" localSheetId="14">#REF!</definedName>
    <definedName name="保育所別民改費担当者一覧">#REF!</definedName>
  </definedNames>
  <calcPr calcId="162913" concurrentCalc="0"/>
</workbook>
</file>

<file path=xl/calcChain.xml><?xml version="1.0" encoding="utf-8"?>
<calcChain xmlns="http://schemas.openxmlformats.org/spreadsheetml/2006/main">
  <c r="Q34" i="4" l="1"/>
  <c r="Q33" i="4"/>
  <c r="Q32" i="4"/>
  <c r="Q31" i="4"/>
  <c r="R48" i="32"/>
  <c r="Q13" i="7"/>
  <c r="E2" i="42"/>
  <c r="H18" i="42"/>
  <c r="G18" i="42"/>
  <c r="F18" i="42"/>
  <c r="E18" i="42"/>
  <c r="W39" i="41"/>
  <c r="P46" i="22"/>
  <c r="AO32" i="33"/>
  <c r="AO31" i="33"/>
  <c r="AO30" i="33"/>
  <c r="AO29" i="33"/>
  <c r="AO30" i="23"/>
  <c r="Y15" i="23"/>
  <c r="AO9" i="23"/>
  <c r="Y9" i="23"/>
  <c r="AO9" i="33"/>
  <c r="Y9" i="33"/>
  <c r="W38" i="41"/>
  <c r="W41" i="41"/>
  <c r="R13" i="32"/>
  <c r="Q27" i="4"/>
  <c r="Q26" i="4"/>
  <c r="Q24" i="4"/>
  <c r="Q23" i="4"/>
  <c r="Q22" i="4"/>
  <c r="V38" i="41"/>
  <c r="U38" i="41"/>
  <c r="S38" i="41"/>
  <c r="R38" i="41"/>
  <c r="Q38" i="41"/>
  <c r="O38" i="41"/>
  <c r="M38" i="41"/>
  <c r="L38" i="41"/>
  <c r="K38" i="41"/>
  <c r="T37" i="41"/>
  <c r="P37" i="41"/>
  <c r="W37" i="41"/>
  <c r="N37" i="41"/>
  <c r="T36" i="41"/>
  <c r="W36" i="41"/>
  <c r="N36" i="41"/>
  <c r="P36" i="41"/>
  <c r="T35" i="41"/>
  <c r="P35" i="41"/>
  <c r="W35" i="41"/>
  <c r="N35" i="41"/>
  <c r="T34" i="41"/>
  <c r="N34" i="41"/>
  <c r="P34" i="41"/>
  <c r="T33" i="41"/>
  <c r="P33" i="41"/>
  <c r="W33" i="41"/>
  <c r="N33" i="41"/>
  <c r="T32" i="41"/>
  <c r="W32" i="41"/>
  <c r="N32" i="41"/>
  <c r="P32" i="41"/>
  <c r="T31" i="41"/>
  <c r="P31" i="41"/>
  <c r="W31" i="41"/>
  <c r="N31" i="41"/>
  <c r="T30" i="41"/>
  <c r="N30" i="41"/>
  <c r="P30" i="41"/>
  <c r="T29" i="41"/>
  <c r="P29" i="41"/>
  <c r="W29" i="41"/>
  <c r="N29" i="41"/>
  <c r="T28" i="41"/>
  <c r="W28" i="41"/>
  <c r="N28" i="41"/>
  <c r="P28" i="41"/>
  <c r="T27" i="41"/>
  <c r="P27" i="41"/>
  <c r="W27" i="41"/>
  <c r="N27" i="41"/>
  <c r="T26" i="41"/>
  <c r="N26" i="41"/>
  <c r="P26" i="41"/>
  <c r="T25" i="41"/>
  <c r="P25" i="41"/>
  <c r="W25" i="41"/>
  <c r="N25" i="41"/>
  <c r="T24" i="41"/>
  <c r="W24" i="41"/>
  <c r="N24" i="41"/>
  <c r="P24" i="41"/>
  <c r="T23" i="41"/>
  <c r="P23" i="41"/>
  <c r="W23" i="41"/>
  <c r="N23" i="41"/>
  <c r="T22" i="41"/>
  <c r="N22" i="41"/>
  <c r="P22" i="41"/>
  <c r="T21" i="41"/>
  <c r="P21" i="41"/>
  <c r="W21" i="41"/>
  <c r="N21" i="41"/>
  <c r="T20" i="41"/>
  <c r="W20" i="41"/>
  <c r="N20" i="41"/>
  <c r="P20" i="41"/>
  <c r="T19" i="41"/>
  <c r="P19" i="41"/>
  <c r="W19" i="41"/>
  <c r="N19" i="41"/>
  <c r="T18" i="41"/>
  <c r="N18" i="41"/>
  <c r="P18" i="41"/>
  <c r="T17" i="41"/>
  <c r="P17" i="41"/>
  <c r="W17" i="41"/>
  <c r="N17" i="41"/>
  <c r="T16" i="41"/>
  <c r="W16" i="41"/>
  <c r="N16" i="41"/>
  <c r="P16" i="41"/>
  <c r="T15" i="41"/>
  <c r="P15" i="41"/>
  <c r="W15" i="41"/>
  <c r="N15" i="41"/>
  <c r="T14" i="41"/>
  <c r="N14" i="41"/>
  <c r="P14" i="41"/>
  <c r="T13" i="41"/>
  <c r="P13" i="41"/>
  <c r="W13" i="41"/>
  <c r="N13" i="41"/>
  <c r="T12" i="41"/>
  <c r="W12" i="41"/>
  <c r="N12" i="41"/>
  <c r="P12" i="41"/>
  <c r="T11" i="41"/>
  <c r="P11" i="41"/>
  <c r="W11" i="41"/>
  <c r="N11" i="41"/>
  <c r="T10" i="41"/>
  <c r="N10" i="41"/>
  <c r="P10" i="41"/>
  <c r="T9" i="41"/>
  <c r="P9" i="41"/>
  <c r="W9" i="41"/>
  <c r="N9" i="41"/>
  <c r="A9" i="41"/>
  <c r="A10" i="41"/>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T8" i="41"/>
  <c r="N8" i="41"/>
  <c r="P8" i="41"/>
  <c r="P38" i="41"/>
  <c r="W8" i="41"/>
  <c r="W10" i="41"/>
  <c r="W14" i="41"/>
  <c r="W18" i="41"/>
  <c r="W22" i="41"/>
  <c r="W26" i="41"/>
  <c r="W30" i="41"/>
  <c r="W34" i="41"/>
  <c r="N38" i="41"/>
  <c r="T38" i="41"/>
  <c r="AA17" i="28"/>
  <c r="E18" i="37"/>
  <c r="N45" i="33"/>
  <c r="N24" i="33"/>
  <c r="R51" i="32"/>
  <c r="P45" i="22"/>
  <c r="AO31" i="23"/>
  <c r="AO32" i="23"/>
  <c r="AO29" i="23"/>
  <c r="Y31" i="23"/>
  <c r="Y32" i="23"/>
  <c r="Y29" i="23"/>
  <c r="Y8" i="23"/>
  <c r="Y10" i="23"/>
  <c r="Y11" i="23"/>
  <c r="Y7" i="23"/>
  <c r="AO8" i="23"/>
  <c r="AO10" i="23"/>
  <c r="AO11" i="23"/>
  <c r="AO7" i="23"/>
  <c r="P44" i="22"/>
  <c r="P39" i="22"/>
  <c r="P23" i="22"/>
  <c r="P19" i="22"/>
  <c r="P18" i="22"/>
  <c r="AO11" i="33"/>
  <c r="AO10" i="33"/>
  <c r="AO8" i="33"/>
  <c r="AO7" i="33"/>
  <c r="Y10" i="33"/>
  <c r="Y11" i="33"/>
  <c r="Y8" i="33"/>
  <c r="Y7" i="33"/>
  <c r="R28" i="32"/>
  <c r="P38" i="22"/>
  <c r="Q32" i="7"/>
  <c r="Q30" i="7"/>
  <c r="Q31" i="7"/>
  <c r="W37" i="36"/>
  <c r="W10" i="36"/>
  <c r="W11" i="36"/>
  <c r="W13" i="36"/>
  <c r="W15" i="36"/>
  <c r="W16" i="36"/>
  <c r="W17" i="36"/>
  <c r="W18" i="36"/>
  <c r="W19" i="36"/>
  <c r="W20" i="36"/>
  <c r="W21" i="36"/>
  <c r="W22" i="36"/>
  <c r="W23" i="36"/>
  <c r="W24" i="36"/>
  <c r="W25" i="36"/>
  <c r="W26" i="36"/>
  <c r="W27" i="36"/>
  <c r="W28" i="36"/>
  <c r="W29" i="36"/>
  <c r="W30" i="36"/>
  <c r="W31" i="36"/>
  <c r="W32" i="36"/>
  <c r="W33" i="36"/>
  <c r="W34" i="36"/>
  <c r="W35" i="36"/>
  <c r="W36" i="36"/>
  <c r="W8" i="36"/>
  <c r="V38" i="36"/>
  <c r="U38" i="36"/>
  <c r="AA25" i="28"/>
  <c r="F18" i="37"/>
  <c r="H18" i="37"/>
  <c r="R33" i="32"/>
  <c r="R29" i="32"/>
  <c r="E18" i="40"/>
  <c r="F18" i="40"/>
  <c r="G18" i="40"/>
  <c r="H18" i="40"/>
  <c r="S38" i="36"/>
  <c r="Q38" i="36"/>
  <c r="R38" i="36"/>
  <c r="O38" i="36"/>
  <c r="Q35" i="7"/>
  <c r="M38" i="36"/>
  <c r="L38" i="36"/>
  <c r="K38" i="36"/>
  <c r="W39" i="36"/>
  <c r="Q25" i="4"/>
  <c r="G18" i="37"/>
  <c r="Q21" i="4"/>
  <c r="Q20" i="4"/>
  <c r="Q11" i="4"/>
  <c r="Q10" i="4"/>
  <c r="Q39" i="4"/>
  <c r="AH7" i="7"/>
  <c r="AG7" i="7"/>
  <c r="AF7" i="7"/>
  <c r="AE7" i="7"/>
  <c r="AD7" i="7"/>
  <c r="AC7" i="7"/>
  <c r="AB7" i="7"/>
  <c r="AA7" i="7"/>
  <c r="Z7" i="7"/>
  <c r="Y7" i="7"/>
  <c r="X7" i="7"/>
  <c r="W7" i="7"/>
  <c r="V7" i="7"/>
  <c r="V6" i="7"/>
  <c r="V5" i="7"/>
  <c r="X1" i="41"/>
  <c r="V4" i="7"/>
  <c r="Q40" i="4"/>
  <c r="Q44" i="4"/>
  <c r="Q42" i="7"/>
  <c r="E2" i="40"/>
  <c r="X1" i="36"/>
  <c r="Q40" i="7"/>
  <c r="Q41" i="7"/>
  <c r="Q39" i="7"/>
  <c r="AH11" i="29"/>
  <c r="AG11" i="29"/>
  <c r="AF11" i="29"/>
  <c r="AE11" i="29"/>
  <c r="AD11" i="29"/>
  <c r="AC11" i="29"/>
  <c r="AB11" i="29"/>
  <c r="AA11" i="29"/>
  <c r="Z11" i="29"/>
  <c r="Y11" i="29"/>
  <c r="X11" i="29"/>
  <c r="W11" i="29"/>
  <c r="V11" i="29"/>
  <c r="V10" i="29"/>
  <c r="V9" i="29"/>
  <c r="V8" i="29"/>
  <c r="AH7" i="4"/>
  <c r="AG7" i="4"/>
  <c r="AF7" i="4"/>
  <c r="AE7" i="4"/>
  <c r="AD7" i="4"/>
  <c r="AC7" i="4"/>
  <c r="AB7" i="4"/>
  <c r="AA7" i="4"/>
  <c r="Z7" i="4"/>
  <c r="Y7" i="4"/>
  <c r="X7" i="4"/>
  <c r="W7" i="4"/>
  <c r="V7" i="4"/>
  <c r="V6" i="4"/>
  <c r="V5" i="4"/>
  <c r="V4" i="4"/>
  <c r="AO42" i="23"/>
  <c r="AO41" i="23"/>
  <c r="AO40" i="23"/>
  <c r="AO39" i="23"/>
  <c r="AO38" i="23"/>
  <c r="AO37" i="23"/>
  <c r="AO36" i="23"/>
  <c r="AO35" i="23"/>
  <c r="AO34" i="23"/>
  <c r="AO33" i="23"/>
  <c r="AD43" i="23"/>
  <c r="AO21" i="23"/>
  <c r="AO20" i="23"/>
  <c r="AO19" i="23"/>
  <c r="AO18" i="23"/>
  <c r="AO17" i="23"/>
  <c r="AO16" i="23"/>
  <c r="AO15" i="23"/>
  <c r="AO14" i="23"/>
  <c r="AO13" i="23"/>
  <c r="AO12" i="23"/>
  <c r="T37" i="36"/>
  <c r="N37" i="36"/>
  <c r="P37" i="36"/>
  <c r="T36" i="36"/>
  <c r="P36" i="36"/>
  <c r="N36" i="36"/>
  <c r="T35" i="36"/>
  <c r="N35" i="36"/>
  <c r="P35" i="36"/>
  <c r="T34" i="36"/>
  <c r="N34" i="36"/>
  <c r="P34" i="36"/>
  <c r="T33" i="36"/>
  <c r="N33" i="36"/>
  <c r="P33" i="36"/>
  <c r="T32" i="36"/>
  <c r="P32" i="36"/>
  <c r="N32" i="36"/>
  <c r="T31" i="36"/>
  <c r="N31" i="36"/>
  <c r="P31" i="36"/>
  <c r="T30" i="36"/>
  <c r="N30" i="36"/>
  <c r="P30" i="36"/>
  <c r="T29" i="36"/>
  <c r="N29" i="36"/>
  <c r="P29" i="36"/>
  <c r="T28" i="36"/>
  <c r="P28" i="36"/>
  <c r="N28" i="36"/>
  <c r="T27" i="36"/>
  <c r="N27" i="36"/>
  <c r="P27" i="36"/>
  <c r="T26" i="36"/>
  <c r="N26" i="36"/>
  <c r="P26" i="36"/>
  <c r="T25" i="36"/>
  <c r="N25" i="36"/>
  <c r="P25" i="36"/>
  <c r="T24" i="36"/>
  <c r="P24" i="36"/>
  <c r="N24" i="36"/>
  <c r="T23" i="36"/>
  <c r="N23" i="36"/>
  <c r="P23" i="36"/>
  <c r="T22" i="36"/>
  <c r="N22" i="36"/>
  <c r="P22" i="36"/>
  <c r="T21" i="36"/>
  <c r="N21" i="36"/>
  <c r="P21" i="36"/>
  <c r="T20" i="36"/>
  <c r="P20" i="36"/>
  <c r="N20" i="36"/>
  <c r="T19" i="36"/>
  <c r="N19" i="36"/>
  <c r="P19" i="36"/>
  <c r="T18" i="36"/>
  <c r="N18" i="36"/>
  <c r="P18" i="36"/>
  <c r="T17" i="36"/>
  <c r="N17" i="36"/>
  <c r="P17" i="36"/>
  <c r="T16" i="36"/>
  <c r="P16" i="36"/>
  <c r="N16" i="36"/>
  <c r="T15" i="36"/>
  <c r="N15" i="36"/>
  <c r="P15" i="36"/>
  <c r="T14" i="36"/>
  <c r="N14" i="36"/>
  <c r="P14" i="36"/>
  <c r="W14" i="36"/>
  <c r="T13" i="36"/>
  <c r="N13" i="36"/>
  <c r="P13" i="36"/>
  <c r="T12" i="36"/>
  <c r="N12" i="36"/>
  <c r="P12" i="36"/>
  <c r="W12" i="36"/>
  <c r="T11" i="36"/>
  <c r="N11" i="36"/>
  <c r="P11" i="36"/>
  <c r="T10" i="36"/>
  <c r="N10" i="36"/>
  <c r="P10" i="36"/>
  <c r="T9" i="36"/>
  <c r="N9" i="36"/>
  <c r="P9" i="36"/>
  <c r="W9"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T8" i="36"/>
  <c r="P8" i="36"/>
  <c r="N8" i="36"/>
  <c r="AD22" i="23"/>
  <c r="P38" i="36"/>
  <c r="N38" i="36"/>
  <c r="Q34" i="7"/>
  <c r="Q33" i="7"/>
  <c r="Q50" i="7"/>
  <c r="T38" i="36"/>
  <c r="W38" i="36"/>
  <c r="W41" i="36"/>
  <c r="Q29" i="7"/>
  <c r="Q28" i="7"/>
  <c r="AO42" i="33"/>
  <c r="AO41" i="33"/>
  <c r="AO40" i="33"/>
  <c r="AO39" i="33"/>
  <c r="AO38" i="33"/>
  <c r="AO37" i="33"/>
  <c r="AO36" i="33"/>
  <c r="AO35" i="33"/>
  <c r="AO34" i="33"/>
  <c r="AO33" i="33"/>
  <c r="AD43" i="33"/>
  <c r="AO21" i="33"/>
  <c r="AO20" i="33"/>
  <c r="AO19" i="33"/>
  <c r="AO18" i="33"/>
  <c r="AO17" i="33"/>
  <c r="AO16" i="33"/>
  <c r="AO15" i="33"/>
  <c r="AO14" i="33"/>
  <c r="AO13" i="33"/>
  <c r="AO12" i="33"/>
  <c r="AD22" i="33"/>
  <c r="Y42" i="33"/>
  <c r="Y41" i="33"/>
  <c r="Y40" i="33"/>
  <c r="Y39" i="33"/>
  <c r="Y38" i="33"/>
  <c r="Y37" i="33"/>
  <c r="Y36" i="33"/>
  <c r="Y35" i="33"/>
  <c r="Y34" i="33"/>
  <c r="Y33" i="33"/>
  <c r="N43" i="33"/>
  <c r="Y21" i="33"/>
  <c r="Y20" i="33"/>
  <c r="Y19" i="33"/>
  <c r="Y18" i="33"/>
  <c r="Y17" i="33"/>
  <c r="Y16" i="33"/>
  <c r="Y15" i="33"/>
  <c r="Y14" i="33"/>
  <c r="Y13" i="33"/>
  <c r="Y12" i="33"/>
  <c r="N22" i="33"/>
  <c r="AH7" i="32"/>
  <c r="AG7" i="32"/>
  <c r="AF7" i="32"/>
  <c r="AE7" i="32"/>
  <c r="AD7" i="32"/>
  <c r="AC7" i="32"/>
  <c r="AB7" i="32"/>
  <c r="AA7" i="32"/>
  <c r="Z7" i="32"/>
  <c r="Y7" i="32"/>
  <c r="X7" i="32"/>
  <c r="W7" i="32"/>
  <c r="V7" i="32"/>
  <c r="V6" i="32"/>
  <c r="V5" i="32"/>
  <c r="V4" i="32"/>
  <c r="H18" i="24"/>
  <c r="F18" i="24"/>
  <c r="F2" i="37"/>
  <c r="AI2" i="33"/>
  <c r="R42" i="32"/>
  <c r="R40" i="32"/>
  <c r="R43" i="32"/>
  <c r="R41" i="32"/>
  <c r="G18" i="24"/>
  <c r="E18" i="24"/>
  <c r="Y14" i="23"/>
  <c r="Y33" i="23"/>
  <c r="U4" i="22"/>
  <c r="Y34" i="23"/>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2" i="22"/>
  <c r="E2" i="24"/>
  <c r="N43" i="23"/>
  <c r="N45" i="23"/>
  <c r="AD2" i="23"/>
  <c r="P30" i="22"/>
  <c r="P33" i="22"/>
  <c r="P31" i="22"/>
  <c r="N22" i="23"/>
  <c r="N24" i="23"/>
</calcChain>
</file>

<file path=xl/comments1.xml><?xml version="1.0" encoding="utf-8"?>
<comments xmlns="http://schemas.openxmlformats.org/spreadsheetml/2006/main">
  <authors>
    <author>作成者</author>
  </authors>
  <commentList>
    <comment ref="Q43" authorId="0" shapeId="0">
      <text>
        <r>
          <rPr>
            <b/>
            <sz val="9"/>
            <color indexed="81"/>
            <rFont val="MS P ゴシック"/>
            <family val="3"/>
            <charset val="128"/>
          </rPr>
          <t>法定福利費等の事業主負担分を今回除いたため、自動計算がそのまま使えない</t>
        </r>
      </text>
    </comment>
  </commentList>
</comments>
</file>

<file path=xl/comments2.xml><?xml version="1.0" encoding="utf-8"?>
<comments xmlns="http://schemas.openxmlformats.org/spreadsheetml/2006/main">
  <authors>
    <author>作成者</author>
  </authors>
  <commentList>
    <comment ref="Q47" authorId="0" shapeId="0">
      <text>
        <r>
          <rPr>
            <b/>
            <sz val="9"/>
            <color indexed="81"/>
            <rFont val="MS P ゴシック"/>
            <family val="3"/>
            <charset val="128"/>
          </rPr>
          <t>セルの色変更</t>
        </r>
      </text>
    </comment>
  </commentList>
</comments>
</file>

<file path=xl/comments3.xml><?xml version="1.0" encoding="utf-8"?>
<comments xmlns="http://schemas.openxmlformats.org/spreadsheetml/2006/main">
  <authors>
    <author>作成者</author>
  </authors>
  <commentList>
    <comment ref="P43" authorId="0" shapeId="0">
      <text>
        <r>
          <rPr>
            <b/>
            <sz val="9"/>
            <color indexed="81"/>
            <rFont val="MS P ゴシック"/>
            <family val="3"/>
            <charset val="128"/>
          </rPr>
          <t>法定福利費等の事業主負担分を今回除いたため、自動計算がそのまま使えない</t>
        </r>
      </text>
    </comment>
  </commentList>
</comments>
</file>

<file path=xl/sharedStrings.xml><?xml version="1.0" encoding="utf-8"?>
<sst xmlns="http://schemas.openxmlformats.org/spreadsheetml/2006/main" count="1745" uniqueCount="467">
  <si>
    <t>地域区分</t>
    <rPh sb="0" eb="2">
      <t>チイキ</t>
    </rPh>
    <rPh sb="2" eb="4">
      <t>クブン</t>
    </rPh>
    <phoneticPr fontId="4"/>
  </si>
  <si>
    <t>開設年月日</t>
    <rPh sb="0" eb="2">
      <t>カイセツ</t>
    </rPh>
    <rPh sb="2" eb="5">
      <t>ネンガッピ</t>
    </rPh>
    <phoneticPr fontId="4"/>
  </si>
  <si>
    <t>年　月　日</t>
    <rPh sb="0" eb="1">
      <t>ネン</t>
    </rPh>
    <rPh sb="2" eb="3">
      <t>ツキ</t>
    </rPh>
    <rPh sb="4" eb="5">
      <t>ヒ</t>
    </rPh>
    <phoneticPr fontId="4"/>
  </si>
  <si>
    <t>氏　　名</t>
    <rPh sb="0" eb="1">
      <t>シ</t>
    </rPh>
    <rPh sb="3" eb="4">
      <t>メイ</t>
    </rPh>
    <phoneticPr fontId="4"/>
  </si>
  <si>
    <t>職種</t>
    <rPh sb="0" eb="2">
      <t>ショクシュ</t>
    </rPh>
    <phoneticPr fontId="4"/>
  </si>
  <si>
    <t>年　　月</t>
    <rPh sb="0" eb="1">
      <t>ネン</t>
    </rPh>
    <rPh sb="3" eb="4">
      <t>ツキ</t>
    </rPh>
    <phoneticPr fontId="4"/>
  </si>
  <si>
    <t>年　月</t>
    <rPh sb="0" eb="1">
      <t>ネン</t>
    </rPh>
    <rPh sb="2" eb="3">
      <t>ツキ</t>
    </rPh>
    <phoneticPr fontId="4"/>
  </si>
  <si>
    <t>市町村名</t>
    <rPh sb="0" eb="3">
      <t>シチョウソン</t>
    </rPh>
    <rPh sb="3" eb="4">
      <t>メイ</t>
    </rPh>
    <phoneticPr fontId="4"/>
  </si>
  <si>
    <t>市町村審査</t>
    <rPh sb="0" eb="3">
      <t>シチョウソン</t>
    </rPh>
    <rPh sb="3" eb="5">
      <t>シンサ</t>
    </rPh>
    <phoneticPr fontId="4"/>
  </si>
  <si>
    <t>その職種の資格取得
　　年　　月　　日</t>
    <rPh sb="2" eb="4">
      <t>ショクシュ</t>
    </rPh>
    <rPh sb="5" eb="7">
      <t>シカク</t>
    </rPh>
    <rPh sb="7" eb="9">
      <t>シュトク</t>
    </rPh>
    <rPh sb="12" eb="13">
      <t>ネン</t>
    </rPh>
    <rPh sb="15" eb="16">
      <t>ツキ</t>
    </rPh>
    <rPh sb="18" eb="19">
      <t>ヒ</t>
    </rPh>
    <phoneticPr fontId="4"/>
  </si>
  <si>
    <t>施設・事業所名</t>
    <rPh sb="0" eb="2">
      <t>シセツ</t>
    </rPh>
    <rPh sb="3" eb="6">
      <t>ジギョウショ</t>
    </rPh>
    <rPh sb="6" eb="7">
      <t>メイ</t>
    </rPh>
    <phoneticPr fontId="4"/>
  </si>
  <si>
    <t>設置者</t>
    <rPh sb="0" eb="1">
      <t>セツ</t>
    </rPh>
    <rPh sb="1" eb="2">
      <t>オキ</t>
    </rPh>
    <rPh sb="2" eb="3">
      <t>シャ</t>
    </rPh>
    <phoneticPr fontId="4"/>
  </si>
  <si>
    <t>担当者名</t>
    <rPh sb="0" eb="1">
      <t>タン</t>
    </rPh>
    <rPh sb="1" eb="2">
      <t>トウ</t>
    </rPh>
    <rPh sb="2" eb="3">
      <t>シャ</t>
    </rPh>
    <rPh sb="3" eb="4">
      <t>メイ</t>
    </rPh>
    <phoneticPr fontId="4"/>
  </si>
  <si>
    <t>（１）賃金改善について</t>
    <rPh sb="3" eb="5">
      <t>チンギン</t>
    </rPh>
    <rPh sb="5" eb="7">
      <t>カイゼン</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</si>
  <si>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</si>
  <si>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</si>
  <si>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</si>
  <si>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</si>
  <si>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</si>
  <si>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</si>
  <si>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</si>
  <si>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都道府県名</t>
    <rPh sb="0" eb="4">
      <t>トドウフケン</t>
    </rPh>
    <rPh sb="4" eb="5">
      <t>メイ</t>
    </rPh>
    <phoneticPr fontId="4"/>
  </si>
  <si>
    <t>市町村名</t>
    <rPh sb="0" eb="4">
      <t>シチョウソンメイ</t>
    </rPh>
    <phoneticPr fontId="4"/>
  </si>
  <si>
    <t>番号</t>
    <rPh sb="0" eb="2">
      <t>バンゴウ</t>
    </rPh>
    <phoneticPr fontId="4"/>
  </si>
  <si>
    <t>④</t>
    <phoneticPr fontId="4"/>
  </si>
  <si>
    <t>　具体的な支払い方法</t>
    <rPh sb="1" eb="4">
      <t>グタイテキ</t>
    </rPh>
    <rPh sb="5" eb="7">
      <t>シハラ</t>
    </rPh>
    <rPh sb="8" eb="10">
      <t>ホウホウ</t>
    </rPh>
    <phoneticPr fontId="4"/>
  </si>
  <si>
    <t>支払った給与の項目</t>
    <rPh sb="0" eb="2">
      <t>シハラ</t>
    </rPh>
    <rPh sb="4" eb="6">
      <t>キュウヨ</t>
    </rPh>
    <rPh sb="7" eb="9">
      <t>コウモク</t>
    </rPh>
    <phoneticPr fontId="4"/>
  </si>
  <si>
    <t>賃金改善の方法</t>
    <rPh sb="0" eb="2">
      <t>チンギン</t>
    </rPh>
    <rPh sb="2" eb="4">
      <t>カイゼン</t>
    </rPh>
    <rPh sb="5" eb="7">
      <t>ホウホウ</t>
    </rPh>
    <phoneticPr fontId="4"/>
  </si>
  <si>
    <t>⑥</t>
    <phoneticPr fontId="4"/>
  </si>
  <si>
    <t>上記について相違ないことを証明いたします。</t>
    <rPh sb="0" eb="2">
      <t>ジョウキ</t>
    </rPh>
    <rPh sb="6" eb="8">
      <t>ソウイ</t>
    </rPh>
    <rPh sb="13" eb="15">
      <t>ショウメイ</t>
    </rPh>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</si>
  <si>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</si>
  <si>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ア</t>
    <phoneticPr fontId="4"/>
  </si>
  <si>
    <t>イ</t>
    <phoneticPr fontId="4"/>
  </si>
  <si>
    <t>資格取得のための支援の実施　※当該支援の内容について下記に記載すること。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</si>
  <si>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</si>
  <si>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定員</t>
    <rPh sb="0" eb="1">
      <t>テイ</t>
    </rPh>
    <rPh sb="1" eb="2">
      <t>イン</t>
    </rPh>
    <phoneticPr fontId="4"/>
  </si>
  <si>
    <t>施設・事業所番号</t>
    <rPh sb="0" eb="2">
      <t>シセツ</t>
    </rPh>
    <rPh sb="3" eb="6">
      <t>ジギョウショ</t>
    </rPh>
    <rPh sb="6" eb="8">
      <t>バンゴウ</t>
    </rPh>
    <phoneticPr fontId="4"/>
  </si>
  <si>
    <t>ｄ</t>
    <phoneticPr fontId="4"/>
  </si>
  <si>
    <t>ｅ</t>
    <phoneticPr fontId="4"/>
  </si>
  <si>
    <t>次のｄ及びｅの要件を満たす。</t>
    <rPh sb="0" eb="1">
      <t>ツギ</t>
    </rPh>
    <rPh sb="3" eb="4">
      <t>オヨ</t>
    </rPh>
    <rPh sb="7" eb="9">
      <t>ヨウケン</t>
    </rPh>
    <rPh sb="10" eb="11">
      <t>ミ</t>
    </rPh>
    <phoneticPr fontId="4"/>
  </si>
  <si>
    <t>ｄの実現のための具体的な取り組みの内容</t>
    <rPh sb="2" eb="4">
      <t>ジツゲン</t>
    </rPh>
    <rPh sb="8" eb="11">
      <t>グタイテキ</t>
    </rPh>
    <rPh sb="12" eb="13">
      <t>ト</t>
    </rPh>
    <rPh sb="14" eb="15">
      <t>ク</t>
    </rPh>
    <rPh sb="17" eb="19">
      <t>ナイヨウ</t>
    </rPh>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</si>
  <si>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</si>
  <si>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施設・事業所類型</t>
    <rPh sb="0" eb="2">
      <t>シセツ</t>
    </rPh>
    <rPh sb="3" eb="6">
      <t>ジギョウショ</t>
    </rPh>
    <rPh sb="6" eb="8">
      <t>ルイケイ</t>
    </rPh>
    <phoneticPr fontId="4"/>
  </si>
  <si>
    <t>人</t>
    <rPh sb="0" eb="1">
      <t>ニン</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</si>
  <si>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</si>
  <si>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</si>
  <si>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</si>
  <si>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</si>
  <si>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加算の要件について</t>
    <rPh sb="0" eb="2">
      <t>カサン</t>
    </rPh>
    <rPh sb="3" eb="5">
      <t>ヨウケン</t>
    </rPh>
    <phoneticPr fontId="4"/>
  </si>
  <si>
    <t>加算額の算定に用いる職員数について</t>
    <rPh sb="0" eb="3">
      <t>カサンガク</t>
    </rPh>
    <rPh sb="4" eb="6">
      <t>サンテイ</t>
    </rPh>
    <rPh sb="7" eb="8">
      <t>モチ</t>
    </rPh>
    <rPh sb="10" eb="12">
      <t>ショクイン</t>
    </rPh>
    <rPh sb="12" eb="13">
      <t>スウ</t>
    </rPh>
    <phoneticPr fontId="4"/>
  </si>
  <si>
    <t>学級編制調整加配加算</t>
    <rPh sb="0" eb="2">
      <t>ガッキュウ</t>
    </rPh>
    <rPh sb="2" eb="4">
      <t>ヘンセイ</t>
    </rPh>
    <rPh sb="4" eb="6">
      <t>チョウセイ</t>
    </rPh>
    <rPh sb="6" eb="8">
      <t>カハイ</t>
    </rPh>
    <rPh sb="8" eb="10">
      <t>カサン</t>
    </rPh>
    <phoneticPr fontId="4"/>
  </si>
  <si>
    <t>チーム保育加配加算</t>
    <rPh sb="3" eb="5">
      <t>ホイク</t>
    </rPh>
    <rPh sb="5" eb="7">
      <t>カハイ</t>
    </rPh>
    <rPh sb="7" eb="9">
      <t>カサン</t>
    </rPh>
    <phoneticPr fontId="4"/>
  </si>
  <si>
    <t>主任保育士専任加算</t>
    <rPh sb="0" eb="2">
      <t>シュニン</t>
    </rPh>
    <rPh sb="2" eb="5">
      <t>ホイクシ</t>
    </rPh>
    <rPh sb="5" eb="7">
      <t>センニン</t>
    </rPh>
    <rPh sb="7" eb="9">
      <t>カサン</t>
    </rPh>
    <phoneticPr fontId="4"/>
  </si>
  <si>
    <t>通園送迎加算</t>
    <rPh sb="0" eb="2">
      <t>ツウエン</t>
    </rPh>
    <rPh sb="2" eb="4">
      <t>ソウゲイ</t>
    </rPh>
    <rPh sb="4" eb="6">
      <t>カサン</t>
    </rPh>
    <phoneticPr fontId="4"/>
  </si>
  <si>
    <t>主幹教諭等専任加算</t>
    <rPh sb="0" eb="2">
      <t>シュカン</t>
    </rPh>
    <rPh sb="2" eb="4">
      <t>キョウユ</t>
    </rPh>
    <rPh sb="4" eb="5">
      <t>トウ</t>
    </rPh>
    <rPh sb="5" eb="7">
      <t>センニン</t>
    </rPh>
    <rPh sb="7" eb="9">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</si>
  <si>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</si>
  <si>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</si>
  <si>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休日保育加算</t>
    <rPh sb="0" eb="2">
      <t>キュウジツ</t>
    </rPh>
    <rPh sb="2" eb="4">
      <t>ホイク</t>
    </rPh>
    <rPh sb="4" eb="6">
      <t>カサン</t>
    </rPh>
    <phoneticPr fontId="4"/>
  </si>
  <si>
    <t>①利用定員</t>
    <rPh sb="1" eb="3">
      <t>リヨウ</t>
    </rPh>
    <rPh sb="3" eb="5">
      <t>テイイン</t>
    </rPh>
    <phoneticPr fontId="4"/>
  </si>
  <si>
    <t>３歳児配置改善加算</t>
    <rPh sb="1" eb="3">
      <t>サイジ</t>
    </rPh>
    <rPh sb="3" eb="5">
      <t>ハイチ</t>
    </rPh>
    <rPh sb="5" eb="7">
      <t>カイゼン</t>
    </rPh>
    <rPh sb="7" eb="9">
      <t>カサン</t>
    </rPh>
    <phoneticPr fontId="4"/>
  </si>
  <si>
    <t>チーム保育推進加算</t>
    <rPh sb="3" eb="5">
      <t>ホイク</t>
    </rPh>
    <rPh sb="5" eb="7">
      <t>スイシン</t>
    </rPh>
    <rPh sb="7" eb="9">
      <t>カサン</t>
    </rPh>
    <phoneticPr fontId="4"/>
  </si>
  <si>
    <t>事務職員配置加算</t>
    <rPh sb="0" eb="2">
      <t>ジム</t>
    </rPh>
    <rPh sb="2" eb="4">
      <t>ショクイン</t>
    </rPh>
    <rPh sb="4" eb="6">
      <t>ハイチ</t>
    </rPh>
    <rPh sb="6" eb="8">
      <t>カサン</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</si>
  <si>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</si>
  <si>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</si>
  <si>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年齢別配置基準を下回る場合による減算</t>
    <rPh sb="11" eb="13">
      <t>バアイ</t>
    </rPh>
    <rPh sb="16" eb="18">
      <t>ゲンサン</t>
    </rPh>
    <phoneticPr fontId="4"/>
  </si>
  <si>
    <t>小規模保育（A型B型）</t>
    <rPh sb="0" eb="3">
      <t>ショウキボ</t>
    </rPh>
    <rPh sb="3" eb="5">
      <t>ホイク</t>
    </rPh>
    <rPh sb="7" eb="8">
      <t>ガタ</t>
    </rPh>
    <rPh sb="9" eb="10">
      <t>ガタ</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</si>
  <si>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</si>
  <si>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</si>
  <si>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保育所</t>
    <rPh sb="0" eb="2">
      <t>ホイク</t>
    </rPh>
    <rPh sb="2" eb="3">
      <t>ショ</t>
    </rPh>
    <phoneticPr fontId="4"/>
  </si>
  <si>
    <t>認定こども園</t>
    <rPh sb="0" eb="2">
      <t>ニンテイ</t>
    </rPh>
    <rPh sb="5" eb="6">
      <t>エン</t>
    </rPh>
    <phoneticPr fontId="4"/>
  </si>
  <si>
    <t>幼稚園</t>
    <rPh sb="0" eb="3">
      <t>ヨウチエン</t>
    </rPh>
    <phoneticPr fontId="4"/>
  </si>
  <si>
    <t>知事　殿</t>
    <rPh sb="0" eb="1">
      <t>チ</t>
    </rPh>
    <rPh sb="1" eb="2">
      <t>コト</t>
    </rPh>
    <rPh sb="3" eb="4">
      <t>ドノ</t>
    </rPh>
    <phoneticPr fontId="4"/>
  </si>
  <si>
    <t>円</t>
    <rPh sb="0" eb="1">
      <t>エン</t>
    </rPh>
    <phoneticPr fontId="4"/>
  </si>
  <si>
    <t>人</t>
    <rPh sb="0" eb="1">
      <t>ニン</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</si>
  <si>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</si>
  <si>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保育士</t>
    <rPh sb="0" eb="3">
      <t>ホイクシ</t>
    </rPh>
    <phoneticPr fontId="4"/>
  </si>
  <si>
    <t>副主任保育士</t>
    <rPh sb="0" eb="3">
      <t>フクシュニン</t>
    </rPh>
    <rPh sb="3" eb="6">
      <t>ホイクシ</t>
    </rPh>
    <phoneticPr fontId="4"/>
  </si>
  <si>
    <t>基本給</t>
    <rPh sb="0" eb="3">
      <t>キホンキュウ</t>
    </rPh>
    <phoneticPr fontId="4"/>
  </si>
  <si>
    <t>職名</t>
    <rPh sb="0" eb="2">
      <t>ショクメイ</t>
    </rPh>
    <phoneticPr fontId="4"/>
  </si>
  <si>
    <t>②年齢別
　児童数</t>
    <rPh sb="1" eb="4">
      <t>ネンレイベツ</t>
    </rPh>
    <rPh sb="6" eb="9">
      <t>ジドウスウ</t>
    </rPh>
    <phoneticPr fontId="4"/>
  </si>
  <si>
    <t>満３歳児対応加配加算</t>
    <rPh sb="0" eb="1">
      <t>マン</t>
    </rPh>
    <rPh sb="2" eb="4">
      <t>サイジ</t>
    </rPh>
    <rPh sb="4" eb="6">
      <t>タイオウ</t>
    </rPh>
    <rPh sb="6" eb="8">
      <t>カハイ</t>
    </rPh>
    <rPh sb="8" eb="10">
      <t>カサン</t>
    </rPh>
    <phoneticPr fontId="4"/>
  </si>
  <si>
    <t>副園長・教頭配置加算を受けている場合の減算</t>
    <rPh sb="6" eb="8">
      <t>ハイチ</t>
    </rPh>
    <rPh sb="11" eb="12">
      <t>ウ</t>
    </rPh>
    <rPh sb="16" eb="18">
      <t>バアイ</t>
    </rPh>
    <rPh sb="19" eb="21">
      <t>ゲンザン</t>
    </rPh>
    <phoneticPr fontId="4"/>
  </si>
  <si>
    <t>③各種加算の適用状況</t>
    <rPh sb="1" eb="3">
      <t>カクシュ</t>
    </rPh>
    <rPh sb="3" eb="5">
      <t>カサン</t>
    </rPh>
    <rPh sb="6" eb="8">
      <t>テキヨウ</t>
    </rPh>
    <rPh sb="8" eb="10">
      <t>ジョウキョウ</t>
    </rPh>
    <phoneticPr fontId="4"/>
  </si>
  <si>
    <t>居宅訪問型保育</t>
    <rPh sb="0" eb="2">
      <t>キョタク</t>
    </rPh>
    <rPh sb="2" eb="5">
      <t>ホウモンガタ</t>
    </rPh>
    <rPh sb="5" eb="7">
      <t>ホイク</t>
    </rPh>
    <phoneticPr fontId="4"/>
  </si>
  <si>
    <t>家庭的保育</t>
    <rPh sb="0" eb="3">
      <t>カテイテキ</t>
    </rPh>
    <rPh sb="3" eb="5">
      <t>ホイク</t>
    </rPh>
    <phoneticPr fontId="4"/>
  </si>
  <si>
    <t>年</t>
    <rPh sb="0" eb="1">
      <t>ネン</t>
    </rPh>
    <phoneticPr fontId="4"/>
  </si>
  <si>
    <t>④家庭的保育等の経験年数</t>
    <rPh sb="1" eb="4">
      <t>カテイテキ</t>
    </rPh>
    <rPh sb="4" eb="6">
      <t>ホイク</t>
    </rPh>
    <rPh sb="6" eb="7">
      <t>トウ</t>
    </rPh>
    <rPh sb="8" eb="10">
      <t>ケイケン</t>
    </rPh>
    <rPh sb="10" eb="12">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</si>
  <si>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</si>
  <si>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</si>
  <si>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</si>
  <si>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</si>
  <si>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⑤について算出方法を示した書類を添付すること。</t>
    <phoneticPr fontId="4"/>
  </si>
  <si>
    <t>※　④について経験年数の根拠となる書類を添付すること。</t>
    <rPh sb="7" eb="9">
      <t>ケイケン</t>
    </rPh>
    <rPh sb="9" eb="11">
      <t>ネンスウ</t>
    </rPh>
    <phoneticPr fontId="4"/>
  </si>
  <si>
    <t>加算対象者
経験年数</t>
    <rPh sb="0" eb="2">
      <t>カサン</t>
    </rPh>
    <rPh sb="2" eb="4">
      <t>タイショウ</t>
    </rPh>
    <rPh sb="4" eb="5">
      <t>シャ</t>
    </rPh>
    <rPh sb="6" eb="8">
      <t>ケイケン</t>
    </rPh>
    <rPh sb="8" eb="10">
      <t>ネンスウ</t>
    </rPh>
    <phoneticPr fontId="4"/>
  </si>
  <si>
    <t>加算対象者
経験年数</t>
    <rPh sb="0" eb="2">
      <t>カサン</t>
    </rPh>
    <rPh sb="2" eb="5">
      <t>タイショウシャ</t>
    </rPh>
    <rPh sb="6" eb="8">
      <t>ケイケン</t>
    </rPh>
    <rPh sb="8" eb="10">
      <t>ネンスウ</t>
    </rPh>
    <phoneticPr fontId="4"/>
  </si>
  <si>
    <t>次の内容について、当てはまる項目に○をつけること。</t>
    <rPh sb="0" eb="1">
      <t>ツギ</t>
    </rPh>
    <rPh sb="2" eb="4">
      <t>ナイヨウ</t>
    </rPh>
    <rPh sb="9" eb="10">
      <t>ア</t>
    </rPh>
    <rPh sb="14" eb="16">
      <t>コウモク</t>
    </rPh>
    <phoneticPr fontId="4"/>
  </si>
  <si>
    <t>改善した
給与項目</t>
    <rPh sb="0" eb="2">
      <t>カイゼン</t>
    </rPh>
    <rPh sb="5" eb="7">
      <t>キュウヨ</t>
    </rPh>
    <rPh sb="7" eb="9">
      <t>コウモク</t>
    </rPh>
    <phoneticPr fontId="4"/>
  </si>
  <si>
    <t>月</t>
    <rPh sb="0" eb="1">
      <t>ツキ</t>
    </rPh>
    <phoneticPr fontId="4"/>
  </si>
  <si>
    <t>調理員</t>
    <rPh sb="0" eb="3">
      <t>チョウリイン</t>
    </rPh>
    <phoneticPr fontId="4"/>
  </si>
  <si>
    <t>手当</t>
    <rPh sb="0" eb="2">
      <t>テアテ</t>
    </rPh>
    <phoneticPr fontId="4"/>
  </si>
  <si>
    <t>事務員</t>
    <rPh sb="0" eb="3">
      <t>ジムイン</t>
    </rPh>
    <phoneticPr fontId="4"/>
  </si>
  <si>
    <t>例2</t>
    <rPh sb="0" eb="1">
      <t>レイ</t>
    </rPh>
    <phoneticPr fontId="4"/>
  </si>
  <si>
    <t>例1</t>
    <rPh sb="0" eb="1">
      <t>レイ</t>
    </rPh>
    <phoneticPr fontId="4"/>
  </si>
  <si>
    <t>専門リーダー</t>
    <rPh sb="0" eb="2">
      <t>センモン</t>
    </rPh>
    <phoneticPr fontId="4"/>
  </si>
  <si>
    <t>例3</t>
    <rPh sb="0" eb="1">
      <t>レイ</t>
    </rPh>
    <phoneticPr fontId="4"/>
  </si>
  <si>
    <t>副主任保育士</t>
    <rPh sb="0" eb="1">
      <t>フク</t>
    </rPh>
    <rPh sb="1" eb="3">
      <t>シュニン</t>
    </rPh>
    <rPh sb="3" eb="6">
      <t>ホイクシ</t>
    </rPh>
    <phoneticPr fontId="4"/>
  </si>
  <si>
    <t>うち満３歳児※</t>
    <rPh sb="2" eb="3">
      <t>マン</t>
    </rPh>
    <rPh sb="4" eb="6">
      <t>サイジ</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</si>
  <si>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</si>
  <si>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合計</t>
    <rPh sb="0" eb="2">
      <t>ゴウケイ</t>
    </rPh>
    <phoneticPr fontId="4"/>
  </si>
  <si>
    <t>○○県</t>
    <rPh sb="2" eb="3">
      <t>ケン</t>
    </rPh>
    <phoneticPr fontId="4"/>
  </si>
  <si>
    <t>○○市</t>
    <rPh sb="2" eb="3">
      <t>シ</t>
    </rPh>
    <phoneticPr fontId="4"/>
  </si>
  <si>
    <t>○○保育所</t>
    <rPh sb="2" eb="5">
      <t>ホイクショ</t>
    </rPh>
    <phoneticPr fontId="4"/>
  </si>
  <si>
    <t>②</t>
    <phoneticPr fontId="4"/>
  </si>
  <si>
    <t>拠出見込額</t>
    <rPh sb="0" eb="2">
      <t>キョシュツ</t>
    </rPh>
    <rPh sb="2" eb="4">
      <t>ミコミ</t>
    </rPh>
    <rPh sb="4" eb="5">
      <t>ガク</t>
    </rPh>
    <phoneticPr fontId="4"/>
  </si>
  <si>
    <t>①</t>
    <phoneticPr fontId="4"/>
  </si>
  <si>
    <t>③</t>
    <phoneticPr fontId="4"/>
  </si>
  <si>
    <t>人数Ｂ</t>
    <rPh sb="0" eb="2">
      <t>ニンズウ</t>
    </rPh>
    <phoneticPr fontId="4"/>
  </si>
  <si>
    <t>人数Ａ</t>
    <rPh sb="0" eb="2">
      <t>ニンズウ</t>
    </rPh>
    <phoneticPr fontId="4"/>
  </si>
  <si>
    <t>＝</t>
    <phoneticPr fontId="4"/>
  </si>
  <si>
    <t>×</t>
    <phoneticPr fontId="4"/>
  </si>
  <si>
    <t>×</t>
    <phoneticPr fontId="4"/>
  </si>
  <si>
    <t>□□□リーダー</t>
    <phoneticPr fontId="4"/>
  </si>
  <si>
    <t>△△△リーダー</t>
    <phoneticPr fontId="4"/>
  </si>
  <si>
    <t>○○○リーダー</t>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</si>
  <si>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</si>
  <si>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同一事業者が運営する全ての施設・事業所（特定教育・保育施設及び特定地域型保育事業所）について記入すること。</t>
    <phoneticPr fontId="4"/>
  </si>
  <si>
    <t>※</t>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</si>
  <si>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</si>
  <si>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t>
    <phoneticPr fontId="4"/>
  </si>
  <si>
    <t>有</t>
    <rPh sb="0" eb="1">
      <t>ア</t>
    </rPh>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</si>
  <si>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</si>
  <si>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</si>
  <si>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</si>
  <si>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</si>
  <si>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</si>
  <si>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</si>
  <si>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例１</t>
    <rPh sb="0" eb="1">
      <t>レイ</t>
    </rPh>
    <phoneticPr fontId="4"/>
  </si>
  <si>
    <t>例２</t>
    <rPh sb="0" eb="1">
      <t>レイ</t>
    </rPh>
    <phoneticPr fontId="4"/>
  </si>
  <si>
    <t>適</t>
    <phoneticPr fontId="4"/>
  </si>
  <si>
    <t>否</t>
    <phoneticPr fontId="4"/>
  </si>
  <si>
    <t>加算Ⅱ</t>
    <phoneticPr fontId="4"/>
  </si>
  <si>
    <t>講師配置加算</t>
    <phoneticPr fontId="4"/>
  </si>
  <si>
    <t>講師配置加算</t>
    <rPh sb="0" eb="2">
      <t>コウシ</t>
    </rPh>
    <rPh sb="2" eb="4">
      <t>ハイチ</t>
    </rPh>
    <rPh sb="4" eb="6">
      <t>カサン</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</si>
  <si>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</si>
  <si>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</si>
  <si>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長　殿</t>
    <rPh sb="0" eb="1">
      <t>チョウ</t>
    </rPh>
    <rPh sb="2" eb="3">
      <t>ドノ</t>
    </rPh>
    <phoneticPr fontId="4"/>
  </si>
  <si>
    <t>令和　年　月　日</t>
    <rPh sb="0" eb="2">
      <t>レイワ</t>
    </rPh>
    <rPh sb="3" eb="4">
      <t>ネン</t>
    </rPh>
    <rPh sb="5" eb="6">
      <t>ツキ</t>
    </rPh>
    <rPh sb="7" eb="8">
      <t>ニチ</t>
    </rPh>
    <phoneticPr fontId="4"/>
  </si>
  <si>
    <t>①基礎分</t>
    <rPh sb="1" eb="3">
      <t>キソ</t>
    </rPh>
    <rPh sb="3" eb="4">
      <t>ブン</t>
    </rPh>
    <phoneticPr fontId="4"/>
  </si>
  <si>
    <t>加算率（①＋②）</t>
    <rPh sb="0" eb="3">
      <t>カサンリツ</t>
    </rPh>
    <phoneticPr fontId="4"/>
  </si>
  <si>
    <t>適</t>
    <phoneticPr fontId="4"/>
  </si>
  <si>
    <t>％</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</si>
  <si>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</si>
  <si>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</si>
  <si>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t>加算Ⅰ新規事由</t>
    <rPh sb="0" eb="2">
      <t>カサン</t>
    </rPh>
    <rPh sb="3" eb="5">
      <t>シンキ</t>
    </rPh>
    <rPh sb="5" eb="7">
      <t>ジユウ</t>
    </rPh>
    <phoneticPr fontId="4"/>
  </si>
  <si>
    <t>具体的な状況</t>
    <rPh sb="0" eb="3">
      <t>グタイテキ</t>
    </rPh>
    <rPh sb="4" eb="6">
      <t>ジョウキョウ</t>
    </rPh>
    <phoneticPr fontId="4"/>
  </si>
  <si>
    <t>　</t>
  </si>
  <si>
    <t>受けた直近年度（</t>
    <rPh sb="0" eb="1">
      <t>ウ</t>
    </rPh>
    <rPh sb="3" eb="5">
      <t>チョッキン</t>
    </rPh>
    <rPh sb="5" eb="7">
      <t>ネンド</t>
    </rPh>
    <phoneticPr fontId="4"/>
  </si>
  <si>
    <t>）年度</t>
    <rPh sb="1" eb="3">
      <t>ネンド</t>
    </rPh>
    <phoneticPr fontId="4"/>
  </si>
  <si>
    <t>合計
（ア＋イ）</t>
    <rPh sb="0" eb="2">
      <t>ゴウケイ</t>
    </rPh>
    <phoneticPr fontId="4"/>
  </si>
  <si>
    <r>
      <t xml:space="preserve">職員総数
</t>
    </r>
    <r>
      <rPr>
        <sz val="10"/>
        <rFont val="HGｺﾞｼｯｸM"/>
        <family val="3"/>
        <charset val="128"/>
      </rPr>
      <t>Ａ</t>
    </r>
    <rPh sb="0" eb="1">
      <t>ショク</t>
    </rPh>
    <rPh sb="1" eb="2">
      <t>イン</t>
    </rPh>
    <rPh sb="2" eb="4">
      <t>ソウスウ</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</si>
  <si>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</si>
  <si>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年</t>
    </r>
    <r>
      <rPr>
        <vertAlign val="superscript"/>
        <sz val="11"/>
        <rFont val="HGｺﾞｼｯｸM"/>
        <family val="3"/>
        <charset val="128"/>
      </rPr>
      <t>※３</t>
    </r>
    <rPh sb="0" eb="1">
      <t>ネン</t>
    </rPh>
    <phoneticPr fontId="4"/>
  </si>
  <si>
    <t>（１）加算率</t>
    <rPh sb="3" eb="5">
      <t>カサン</t>
    </rPh>
    <rPh sb="5" eb="6">
      <t>リツ</t>
    </rPh>
    <phoneticPr fontId="22"/>
  </si>
  <si>
    <t>　（参考）前年度の認定の状況</t>
    <rPh sb="2" eb="4">
      <t>サンコウ</t>
    </rPh>
    <rPh sb="5" eb="8">
      <t>ゼンネンド</t>
    </rPh>
    <rPh sb="9" eb="11">
      <t>ニンテイ</t>
    </rPh>
    <rPh sb="12" eb="14">
      <t>ジョウキョウ</t>
    </rPh>
    <phoneticPr fontId="22"/>
  </si>
  <si>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2"/>
  </si>
  <si>
    <t>経験年月数</t>
    <rPh sb="0" eb="2">
      <t>ケイケン</t>
    </rPh>
    <rPh sb="2" eb="4">
      <t>ネンゲツ</t>
    </rPh>
    <rPh sb="4" eb="5">
      <t>スウ</t>
    </rPh>
    <phoneticPr fontId="4"/>
  </si>
  <si>
    <t>現に勤務する
施設・事業所
の勤続年数</t>
    <rPh sb="15" eb="17">
      <t>キンゾク</t>
    </rPh>
    <rPh sb="17" eb="19">
      <t>ネンスウ</t>
    </rPh>
    <phoneticPr fontId="4"/>
  </si>
  <si>
    <t xml:space="preserve">ア
 </t>
    <phoneticPr fontId="4"/>
  </si>
  <si>
    <t xml:space="preserve">イ
 </t>
    <phoneticPr fontId="4"/>
  </si>
  <si>
    <t>令和　　年　　月　　日</t>
    <rPh sb="0" eb="2">
      <t>レイワ</t>
    </rPh>
    <rPh sb="4" eb="5">
      <t>ネン</t>
    </rPh>
    <rPh sb="7" eb="8">
      <t>ツキ</t>
    </rPh>
    <rPh sb="10" eb="11">
      <t>ヒ</t>
    </rPh>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</si>
  <si>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</si>
  <si>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非該当</t>
    <phoneticPr fontId="4"/>
  </si>
  <si>
    <t>該当</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</si>
  <si>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</si>
  <si>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　ａ　職員の職位、職責又は職務内容等に応じた勤務条件等の要件を定めている。</t>
    <phoneticPr fontId="4"/>
  </si>
  <si>
    <t>次のａからｃまでの全ての要件を満たす。</t>
    <rPh sb="0" eb="1">
      <t>ツギ</t>
    </rPh>
    <rPh sb="9" eb="10">
      <t>スベ</t>
    </rPh>
    <rPh sb="12" eb="14">
      <t>ヨウケン</t>
    </rPh>
    <rPh sb="15" eb="16">
      <t>ミ</t>
    </rPh>
    <phoneticPr fontId="4"/>
  </si>
  <si>
    <t>次の内容について、「該当」「非該当」を選択すること。</t>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</si>
  <si>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</si>
  <si>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</si>
  <si>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</si>
  <si>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　職員の職位、職責又は職務内容に応じた勤務条件等の要件及びこれに応じた賃金体系を定め、全ての職員に周知している。</t>
    <rPh sb="43" eb="44">
      <t>スベ</t>
    </rPh>
    <phoneticPr fontId="4"/>
  </si>
  <si>
    <t>栄養管理加算（Ａ：配置の場合）</t>
    <rPh sb="0" eb="2">
      <t>エイヨウ</t>
    </rPh>
    <rPh sb="2" eb="4">
      <t>カンリ</t>
    </rPh>
    <rPh sb="4" eb="6">
      <t>カサン</t>
    </rPh>
    <rPh sb="9" eb="11">
      <t>ハイチ</t>
    </rPh>
    <rPh sb="12" eb="14">
      <t>バアイ</t>
    </rPh>
    <phoneticPr fontId="4"/>
  </si>
  <si>
    <t>①</t>
    <phoneticPr fontId="4"/>
  </si>
  <si>
    <t>加算率</t>
    <rPh sb="0" eb="3">
      <t>カサンリツ</t>
    </rPh>
    <phoneticPr fontId="4"/>
  </si>
  <si>
    <t>②</t>
    <phoneticPr fontId="4"/>
  </si>
  <si>
    <t>④</t>
    <phoneticPr fontId="4"/>
  </si>
  <si>
    <t>前年度の加算残額</t>
    <rPh sb="0" eb="3">
      <t>ゼンネンド</t>
    </rPh>
    <rPh sb="4" eb="6">
      <t>カサン</t>
    </rPh>
    <rPh sb="6" eb="8">
      <t>ザンガク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</si>
  <si>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</si>
  <si>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</si>
  <si>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</si>
  <si>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支払い時期</t>
    <rPh sb="0" eb="2">
      <t>シハラ</t>
    </rPh>
    <rPh sb="3" eb="5">
      <t>ジキ</t>
    </rPh>
    <phoneticPr fontId="4"/>
  </si>
  <si>
    <t>　</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</si>
  <si>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</si>
  <si>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c</t>
    <phoneticPr fontId="4"/>
  </si>
  <si>
    <t>加算Ⅱ新規事由</t>
    <rPh sb="0" eb="2">
      <t>カサン</t>
    </rPh>
    <rPh sb="3" eb="5">
      <t>シンキ</t>
    </rPh>
    <rPh sb="5" eb="7">
      <t>ジユウ</t>
    </rPh>
    <phoneticPr fontId="4"/>
  </si>
  <si>
    <t>）</t>
    <phoneticPr fontId="4"/>
  </si>
  <si>
    <t>（</t>
    <phoneticPr fontId="4"/>
  </si>
  <si>
    <t>ヶ月</t>
  </si>
  <si>
    <t>②</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</si>
  <si>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</si>
  <si>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</si>
  <si>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</si>
  <si>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</si>
  <si>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</si>
  <si>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</si>
  <si>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</si>
  <si>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</si>
  <si>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</si>
  <si>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</si>
  <si>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</si>
  <si>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</si>
  <si>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</si>
  <si>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</si>
  <si>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</si>
  <si>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</si>
  <si>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計
⑥
（④＋⑤）</t>
    <rPh sb="0" eb="1">
      <t>ケイ</t>
    </rPh>
    <phoneticPr fontId="4"/>
  </si>
  <si>
    <r>
      <t xml:space="preserve">計
</t>
    </r>
    <r>
      <rPr>
        <sz val="12"/>
        <rFont val="ＭＳ ゴシック"/>
        <family val="3"/>
        <charset val="128"/>
      </rPr>
      <t>⑩
（⑦＋⑧＋⑨）</t>
    </r>
    <rPh sb="0" eb="1">
      <t>ケイ</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</si>
  <si>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</si>
  <si>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</si>
  <si>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</si>
  <si>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</si>
  <si>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</si>
  <si>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基本給
⑦</t>
    <phoneticPr fontId="4"/>
  </si>
  <si>
    <t>手当
⑧</t>
    <rPh sb="0" eb="2">
      <t>テアテ</t>
    </rPh>
    <phoneticPr fontId="4"/>
  </si>
  <si>
    <t>賞与
（一時金）
⑨</t>
    <rPh sb="0" eb="2">
      <t>ショウヨ</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</si>
  <si>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</si>
  <si>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</si>
  <si>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</si>
  <si>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</si>
  <si>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</si>
  <si>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</si>
  <si>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</si>
  <si>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</si>
  <si>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</si>
  <si>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</si>
  <si>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</si>
  <si>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</si>
  <si>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</si>
  <si>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③キャリア
パス要件※</t>
    <rPh sb="8" eb="10">
      <t>ヨウケン</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</si>
  <si>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</si>
  <si>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処遇改善等加算Ⅱを受ける場合は、「加算Ⅱ」を選択すること。</t>
    <phoneticPr fontId="4"/>
  </si>
  <si>
    <t>「否」の場合、②の割合から２％減じること。</t>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</si>
  <si>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</si>
  <si>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t>無</t>
    <rPh sb="0" eb="1">
      <t>ナシ</t>
    </rPh>
    <phoneticPr fontId="4"/>
  </si>
  <si>
    <t>〇</t>
    <phoneticPr fontId="4"/>
  </si>
  <si>
    <t>保育標準時間認定の子どもの有無</t>
    <rPh sb="0" eb="2">
      <t>ホイク</t>
    </rPh>
    <rPh sb="2" eb="4">
      <t>ヒョウジュン</t>
    </rPh>
    <rPh sb="4" eb="6">
      <t>ジカン</t>
    </rPh>
    <rPh sb="6" eb="8">
      <t>ニンテイ</t>
    </rPh>
    <rPh sb="9" eb="10">
      <t>コ</t>
    </rPh>
    <rPh sb="13" eb="15">
      <t>ウム</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</si>
  <si>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</si>
  <si>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</si>
  <si>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令和　年度賃金改善計画書（処遇改善等加算Ⅱ）</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</si>
  <si>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</si>
  <si>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</si>
  <si>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③</t>
    <phoneticPr fontId="4"/>
  </si>
  <si>
    <t>　　記載例に従って、下記の表に記載すること（職名・職種・改善する給与項目、算出方法が同じ場合には、まとめて記載すること）。</t>
    <rPh sb="37" eb="39">
      <t>サンシュツ</t>
    </rPh>
    <rPh sb="39" eb="41">
      <t>ホウホウ</t>
    </rPh>
    <phoneticPr fontId="4"/>
  </si>
  <si>
    <t>　　記載例に従って、下記の表に記載すること（職名・職種・改善した給与項目、算出方法が同じ場合には、まとめて記載すること）。</t>
    <phoneticPr fontId="4"/>
  </si>
  <si>
    <t>　　記載例に従って、下記の表に記載すること（職名・職種・改善した給与項目、算出方法が同じ場合には、まとめて記載すること）。</t>
    <phoneticPr fontId="4"/>
  </si>
  <si>
    <t>（２）加算実績額</t>
    <rPh sb="3" eb="5">
      <t>カサン</t>
    </rPh>
    <rPh sb="5" eb="7">
      <t>ジッセキ</t>
    </rPh>
    <rPh sb="7" eb="8">
      <t>ガク</t>
    </rPh>
    <phoneticPr fontId="4"/>
  </si>
  <si>
    <t>①</t>
    <phoneticPr fontId="4"/>
  </si>
  <si>
    <t>（１）加算見込額</t>
    <rPh sb="3" eb="5">
      <t>カサン</t>
    </rPh>
    <rPh sb="5" eb="7">
      <t>ミコ</t>
    </rPh>
    <rPh sb="7" eb="8">
      <t>ガク</t>
    </rPh>
    <phoneticPr fontId="4"/>
  </si>
  <si>
    <t>①</t>
    <phoneticPr fontId="4"/>
  </si>
  <si>
    <t>（３）他施設・事業所への配分等について</t>
    <rPh sb="3" eb="6">
      <t>タシセツ</t>
    </rPh>
    <rPh sb="7" eb="10">
      <t>ジギョウショ</t>
    </rPh>
    <rPh sb="12" eb="14">
      <t>ハイブン</t>
    </rPh>
    <rPh sb="14" eb="15">
      <t>トウ</t>
    </rPh>
    <phoneticPr fontId="4"/>
  </si>
  <si>
    <t>受入見込額</t>
    <rPh sb="0" eb="1">
      <t>ウ</t>
    </rPh>
    <rPh sb="1" eb="2">
      <t>イ</t>
    </rPh>
    <rPh sb="2" eb="4">
      <t>ミコミ</t>
    </rPh>
    <rPh sb="4" eb="5">
      <t>ガク</t>
    </rPh>
    <phoneticPr fontId="4"/>
  </si>
  <si>
    <t>③</t>
    <phoneticPr fontId="4"/>
  </si>
  <si>
    <t>①</t>
    <phoneticPr fontId="4"/>
  </si>
  <si>
    <t>（４）他施設・事業所への配分等について</t>
    <rPh sb="3" eb="6">
      <t>タシセツ</t>
    </rPh>
    <rPh sb="7" eb="10">
      <t>ジギョウショ</t>
    </rPh>
    <rPh sb="12" eb="14">
      <t>ハイブン</t>
    </rPh>
    <rPh sb="14" eb="15">
      <t>トウ</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</si>
  <si>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</si>
  <si>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①</t>
    <phoneticPr fontId="4"/>
  </si>
  <si>
    <t>②</t>
    <phoneticPr fontId="4"/>
  </si>
  <si>
    <t>Ａ</t>
    <phoneticPr fontId="4"/>
  </si>
  <si>
    <t>Ｂ</t>
    <phoneticPr fontId="4"/>
  </si>
  <si>
    <t>②</t>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</si>
  <si>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</si>
  <si>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※私学助成を受けていた幼稚園が初めて加算Ⅰの賃金改善要件分の適用を受ける場合を除く。</t>
    <phoneticPr fontId="4"/>
  </si>
  <si>
    <t>％</t>
    <phoneticPr fontId="4"/>
  </si>
  <si>
    <t>％</t>
    <phoneticPr fontId="4"/>
  </si>
  <si>
    <t>※2</t>
    <phoneticPr fontId="4"/>
  </si>
  <si>
    <t>同一事業者が運営する全ての施設・事業所（特定教育・保育施設及び特定地域型保育事業所）について記入すること。</t>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</si>
  <si>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</si>
  <si>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</si>
  <si>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</si>
  <si>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加算Ⅰ新規事由なし</t>
    <rPh sb="0" eb="2">
      <t>カサン</t>
    </rPh>
    <rPh sb="3" eb="5">
      <t>シンキ</t>
    </rPh>
    <rPh sb="5" eb="7">
      <t>ジユウ</t>
    </rPh>
    <phoneticPr fontId="4"/>
  </si>
  <si>
    <t>加算Ⅰ新規事由あり</t>
    <rPh sb="0" eb="2">
      <t>カサン</t>
    </rPh>
    <rPh sb="3" eb="5">
      <t>シンキ</t>
    </rPh>
    <rPh sb="5" eb="7">
      <t>ジユウ</t>
    </rPh>
    <phoneticPr fontId="4"/>
  </si>
  <si>
    <t>←【様式５】（３）⑨事業主負担増加相当総額</t>
    <phoneticPr fontId="4"/>
  </si>
  <si>
    <t>③</t>
    <phoneticPr fontId="4"/>
  </si>
  <si>
    <t>あり</t>
    <phoneticPr fontId="4"/>
  </si>
  <si>
    <t>なし</t>
    <phoneticPr fontId="4"/>
  </si>
  <si>
    <t>加算Ⅰ新規事由の有無</t>
    <phoneticPr fontId="4"/>
  </si>
  <si>
    <t>加算Ⅱ新規事由の有無</t>
    <phoneticPr fontId="4"/>
  </si>
  <si>
    <t>加算Ⅱ新規事由あり</t>
    <phoneticPr fontId="4"/>
  </si>
  <si>
    <t>加算Ⅱ新規事由なし</t>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</si>
  <si>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</si>
  <si>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⑩のうち
加算前年度の加算残額に係る支払賃金※6
⑪</t>
    <phoneticPr fontId="4"/>
  </si>
  <si>
    <t>※6</t>
    <phoneticPr fontId="4"/>
  </si>
  <si>
    <t>別紙様式５別添２の「同一事業者内における拠出実績額・受入実績額一覧表」を添付すること。</t>
    <rPh sb="5" eb="7">
      <t>ベッテン</t>
    </rPh>
    <rPh sb="22" eb="24">
      <t>ジッセキ</t>
    </rPh>
    <rPh sb="28" eb="30">
      <t>ジッセキ</t>
    </rPh>
    <phoneticPr fontId="4"/>
  </si>
  <si>
    <t>施設・事業所名</t>
    <phoneticPr fontId="4"/>
  </si>
  <si>
    <t>施設・事業所名</t>
    <phoneticPr fontId="4"/>
  </si>
  <si>
    <t>施設・事業所名</t>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</si>
  <si>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</si>
  <si>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</si>
  <si>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加算実績額（千円未満の端数は切り捨て）（※）</t>
    <rPh sb="0" eb="2">
      <t>カサン</t>
    </rPh>
    <rPh sb="2" eb="4">
      <t>ジッセキ</t>
    </rPh>
    <rPh sb="4" eb="5">
      <t>ガク</t>
    </rPh>
    <phoneticPr fontId="4"/>
  </si>
  <si>
    <t>令和　　年　　月　～　令和　　年　　月</t>
    <rPh sb="0" eb="2">
      <t>レイワ</t>
    </rPh>
    <rPh sb="4" eb="5">
      <t>ネン</t>
    </rPh>
    <rPh sb="7" eb="8">
      <t>ガツ</t>
    </rPh>
    <rPh sb="11" eb="13">
      <t>レイワ</t>
    </rPh>
    <rPh sb="15" eb="16">
      <t>ネン</t>
    </rPh>
    <rPh sb="18" eb="19">
      <t>ガツ</t>
    </rPh>
    <phoneticPr fontId="4"/>
  </si>
  <si>
    <t>賃金改善等実績総額（②＋⑨）（千円未満の端数は切り捨て）</t>
    <rPh sb="0" eb="2">
      <t>チンギン</t>
    </rPh>
    <rPh sb="2" eb="4">
      <t>カイゼン</t>
    </rPh>
    <rPh sb="4" eb="5">
      <t>トウ</t>
    </rPh>
    <rPh sb="5" eb="7">
      <t>ジッセキ</t>
    </rPh>
    <rPh sb="7" eb="9">
      <t>ソウガク</t>
    </rPh>
    <phoneticPr fontId="4"/>
  </si>
  <si>
    <t>（４）他施設との配分調整について</t>
    <rPh sb="3" eb="6">
      <t>タシセツ</t>
    </rPh>
    <rPh sb="8" eb="10">
      <t>ハイブン</t>
    </rPh>
    <rPh sb="10" eb="12">
      <t>チョウセイ</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</si>
  <si>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</si>
  <si>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</si>
  <si>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賃金改善
実績額
⑬
（⑩-⑥-⑪-⑫）</t>
    <rPh sb="0" eb="2">
      <t>チンギン</t>
    </rPh>
    <rPh sb="2" eb="4">
      <t>カイゼン</t>
    </rPh>
    <rPh sb="5" eb="7">
      <t>ジッセキ</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</si>
  <si>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</si>
  <si>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←【様式５】（３）①賃金改善等実績総額と一致</t>
    <rPh sb="20" eb="22">
      <t>イッチ</t>
    </rPh>
    <phoneticPr fontId="4"/>
  </si>
  <si>
    <t>支払った（支払う予定の）給与の項目</t>
    <rPh sb="0" eb="2">
      <t>シハラ</t>
    </rPh>
    <rPh sb="5" eb="7">
      <t>シハラ</t>
    </rPh>
    <rPh sb="8" eb="10">
      <t>ヨテイ</t>
    </rPh>
    <rPh sb="12" eb="14">
      <t>キュウヨ</t>
    </rPh>
    <rPh sb="15" eb="17">
      <t>コウモク</t>
    </rPh>
    <phoneticPr fontId="4"/>
  </si>
  <si>
    <t>加算見込額（千円未満の端数は切り捨て）（※2）</t>
    <rPh sb="0" eb="2">
      <t>カサン</t>
    </rPh>
    <rPh sb="2" eb="4">
      <t>ミコ</t>
    </rPh>
    <rPh sb="4" eb="5">
      <t>ガク</t>
    </rPh>
    <phoneticPr fontId="4"/>
  </si>
  <si>
    <t>（２）賃金改善等見込総額</t>
    <rPh sb="3" eb="5">
      <t>チンギン</t>
    </rPh>
    <rPh sb="5" eb="7">
      <t>カイゼン</t>
    </rPh>
    <rPh sb="7" eb="8">
      <t>トウ</t>
    </rPh>
    <rPh sb="8" eb="10">
      <t>ミコ</t>
    </rPh>
    <rPh sb="10" eb="12">
      <t>ソウガク</t>
    </rPh>
    <phoneticPr fontId="4"/>
  </si>
  <si>
    <t>賃金改善等見込総額（②＋⑨）（千円未満の端数は切り捨て）</t>
    <rPh sb="0" eb="2">
      <t>チンギン</t>
    </rPh>
    <rPh sb="2" eb="4">
      <t>カイゼン</t>
    </rPh>
    <rPh sb="4" eb="5">
      <t>トウ</t>
    </rPh>
    <rPh sb="5" eb="7">
      <t>ミコ</t>
    </rPh>
    <rPh sb="7" eb="9">
      <t>ソウガク</t>
    </rPh>
    <phoneticPr fontId="4"/>
  </si>
  <si>
    <t>賃金改善等見込総額【（２）①】</t>
    <rPh sb="0" eb="2">
      <t>チンギン</t>
    </rPh>
    <rPh sb="2" eb="4">
      <t>カイゼン</t>
    </rPh>
    <rPh sb="8" eb="9">
      <t>ガク</t>
    </rPh>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</si>
  <si>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</si>
  <si>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</si>
  <si>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r>
      <t>場合（ｂ－１）</t>
    </r>
    <r>
      <rPr>
        <vertAlign val="superscript"/>
        <sz val="10"/>
        <rFont val="HGｺﾞｼｯｸM"/>
        <family val="3"/>
        <charset val="128"/>
      </rPr>
      <t>※</t>
    </r>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</si>
  <si>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</si>
  <si>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2"/>
  </si>
  <si>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</si>
  <si>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t>※３　平均経験年数は、６か月以上の端数は１年とし、６か月未満の端数は切り捨てとする。</t>
    <rPh sb="5" eb="7">
      <t>ケイケン</t>
    </rPh>
    <phoneticPr fontId="4"/>
  </si>
  <si>
    <t>100分の20地域</t>
    <rPh sb="3" eb="4">
      <t>ブン</t>
    </rPh>
    <rPh sb="7" eb="9">
      <t>チイキ</t>
    </rPh>
    <phoneticPr fontId="4"/>
  </si>
  <si>
    <t>100分の16地域</t>
    <rPh sb="3" eb="4">
      <t>ブン</t>
    </rPh>
    <rPh sb="7" eb="9">
      <t>チイキ</t>
    </rPh>
    <phoneticPr fontId="4"/>
  </si>
  <si>
    <t>100分の15地域</t>
    <rPh sb="3" eb="4">
      <t>ブン</t>
    </rPh>
    <rPh sb="7" eb="9">
      <t>チイキ</t>
    </rPh>
    <phoneticPr fontId="4"/>
  </si>
  <si>
    <t>100分の12地域</t>
    <rPh sb="3" eb="4">
      <t>ブン</t>
    </rPh>
    <rPh sb="7" eb="9">
      <t>チイキ</t>
    </rPh>
    <phoneticPr fontId="4"/>
  </si>
  <si>
    <t>100分の10地域</t>
    <rPh sb="3" eb="4">
      <t>ブン</t>
    </rPh>
    <rPh sb="7" eb="9">
      <t>チイキ</t>
    </rPh>
    <phoneticPr fontId="4"/>
  </si>
  <si>
    <t>100分の6地域</t>
    <rPh sb="3" eb="4">
      <t>ブン</t>
    </rPh>
    <rPh sb="6" eb="8">
      <t>チイキ</t>
    </rPh>
    <phoneticPr fontId="4"/>
  </si>
  <si>
    <t>100分の3地域</t>
    <rPh sb="3" eb="4">
      <t>ブン</t>
    </rPh>
    <rPh sb="6" eb="8">
      <t>チイキ</t>
    </rPh>
    <phoneticPr fontId="4"/>
  </si>
  <si>
    <t>その他地域</t>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</si>
  <si>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</si>
  <si>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</si>
  <si>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</si>
  <si>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</si>
  <si>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②賃金改善見込総額（③－④－⑤－⑥）</t>
    <phoneticPr fontId="4"/>
  </si>
  <si>
    <t>③支払賃金</t>
    <phoneticPr fontId="4"/>
  </si>
  <si>
    <t>⑥起点賃金水準（⑦＋⑧）</t>
    <phoneticPr fontId="4"/>
  </si>
  <si>
    <t>⑨事業主負担増加見込総額</t>
    <rPh sb="8" eb="10">
      <t>ミコ</t>
    </rPh>
    <rPh sb="10" eb="11">
      <t>ソウ</t>
    </rPh>
    <phoneticPr fontId="4"/>
  </si>
  <si>
    <t>③加算Ⅰ新規事由に係る加算率（※1）</t>
    <rPh sb="1" eb="3">
      <t>カサン</t>
    </rPh>
    <rPh sb="4" eb="6">
      <t>シンキ</t>
    </rPh>
    <rPh sb="6" eb="8">
      <t>ジユウ</t>
    </rPh>
    <rPh sb="9" eb="10">
      <t>カカ</t>
    </rPh>
    <rPh sb="11" eb="14">
      <t>カサンリツ</t>
    </rPh>
    <phoneticPr fontId="4"/>
  </si>
  <si>
    <t>⑤特定加算見込額（千円未満の端数は切り捨て）（※2）</t>
    <rPh sb="1" eb="3">
      <t>トクテイ</t>
    </rPh>
    <rPh sb="3" eb="5">
      <t>カサン</t>
    </rPh>
    <rPh sb="5" eb="8">
      <t>ミコミガク</t>
    </rPh>
    <phoneticPr fontId="4"/>
  </si>
  <si>
    <t>②特定加算実績額（千円未満の端数は切り捨て）（※）</t>
    <rPh sb="1" eb="3">
      <t>トクテイ</t>
    </rPh>
    <rPh sb="3" eb="5">
      <t>カサン</t>
    </rPh>
    <rPh sb="5" eb="7">
      <t>ジッセキ</t>
    </rPh>
    <rPh sb="7" eb="8">
      <t>ガク</t>
    </rPh>
    <phoneticPr fontId="4"/>
  </si>
  <si>
    <t>②賃金改善実績総額（③－④－⑤－⑥）</t>
    <rPh sb="7" eb="8">
      <t>ソウ</t>
    </rPh>
    <phoneticPr fontId="4"/>
  </si>
  <si>
    <t>⑥起点賃金水準（⑦＋⑧）</t>
    <phoneticPr fontId="4"/>
  </si>
  <si>
    <t>⑨事業主負担増加相当総額</t>
    <rPh sb="10" eb="11">
      <t>ソウ</t>
    </rPh>
    <phoneticPr fontId="4"/>
  </si>
  <si>
    <t>法定福利費等の事業主負担額を除く。</t>
    <phoneticPr fontId="4"/>
  </si>
  <si>
    <t>※7</t>
    <phoneticPr fontId="4"/>
  </si>
  <si>
    <t>⑩のうち
加算Ⅱの新規事由による賃金改善額※7
⑫</t>
    <phoneticPr fontId="4"/>
  </si>
  <si>
    <t>⑤起点賃金水準（⑥＋⑦）</t>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</si>
  <si>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</si>
  <si>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②賃金改善実績総額（③－④－⑤－⑧）</t>
    <phoneticPr fontId="4"/>
  </si>
  <si>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</si>
  <si>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⑨事業主負担増加相当総額</t>
    <rPh sb="1" eb="4">
      <t>ジギョウヌシ</t>
    </rPh>
    <rPh sb="4" eb="6">
      <t>フタン</t>
    </rPh>
    <rPh sb="6" eb="8">
      <t>ゾウカ</t>
    </rPh>
    <rPh sb="8" eb="10">
      <t>ソウトウ</t>
    </rPh>
    <rPh sb="10" eb="12">
      <t>ソウガク</t>
    </rPh>
    <phoneticPr fontId="4"/>
  </si>
  <si>
    <t>（３）他施設への配分等について</t>
    <rPh sb="3" eb="6">
      <t>タシセツ</t>
    </rPh>
    <rPh sb="8" eb="10">
      <t>ハイブン</t>
    </rPh>
    <rPh sb="10" eb="11">
      <t>トウ</t>
    </rPh>
    <phoneticPr fontId="4"/>
  </si>
  <si>
    <t>（３）賃金改善等実績総額</t>
    <rPh sb="3" eb="5">
      <t>チンギン</t>
    </rPh>
    <rPh sb="5" eb="7">
      <t>カイゼン</t>
    </rPh>
    <rPh sb="7" eb="8">
      <t>トウ</t>
    </rPh>
    <rPh sb="8" eb="10">
      <t>ジッセキ</t>
    </rPh>
    <rPh sb="10" eb="12">
      <t>ソウガク</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</si>
  <si>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</si>
  <si>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</si>
  <si>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（２）賃金改善等見込総額</t>
    <rPh sb="3" eb="5">
      <t>チンギン</t>
    </rPh>
    <rPh sb="5" eb="7">
      <t>カイゼン</t>
    </rPh>
    <rPh sb="7" eb="8">
      <t>トウ</t>
    </rPh>
    <rPh sb="8" eb="10">
      <t>ミコミ</t>
    </rPh>
    <rPh sb="10" eb="12">
      <t>ソウガク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</si>
  <si>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</si>
  <si>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賃金改善等見込総額（②＋⑨）（千円未満の端数は切り捨て）</t>
    <rPh sb="0" eb="2">
      <t>チンギン</t>
    </rPh>
    <rPh sb="2" eb="4">
      <t>カイゼン</t>
    </rPh>
    <rPh sb="4" eb="5">
      <t>トウ</t>
    </rPh>
    <rPh sb="5" eb="7">
      <t>ミコミ</t>
    </rPh>
    <rPh sb="7" eb="9">
      <t>ソウガク</t>
    </rPh>
    <phoneticPr fontId="4"/>
  </si>
  <si>
    <t>②賃金改善見込総額（③－④－⑤－⑧）</t>
    <rPh sb="5" eb="7">
      <t>ミコ</t>
    </rPh>
    <phoneticPr fontId="4"/>
  </si>
  <si>
    <t>⑨事業主負担増加見込総額</t>
    <rPh sb="1" eb="4">
      <t>ジギョウヌシ</t>
    </rPh>
    <rPh sb="4" eb="6">
      <t>フタン</t>
    </rPh>
    <rPh sb="6" eb="8">
      <t>ゾウカ</t>
    </rPh>
    <rPh sb="8" eb="10">
      <t>ミコ</t>
    </rPh>
    <rPh sb="10" eb="12">
      <t>ソウガク</t>
    </rPh>
    <phoneticPr fontId="4"/>
  </si>
  <si>
    <t>Ｃ</t>
    <phoneticPr fontId="4"/>
  </si>
  <si>
    <t>Ｄ</t>
    <phoneticPr fontId="4"/>
  </si>
  <si>
    <t>＜加算Ⅱ新規事由がある場合＞（以下のＢの額がＡの額以上であること（※1））</t>
    <rPh sb="1" eb="3">
      <t>カサン</t>
    </rPh>
    <rPh sb="4" eb="6">
      <t>シンキ</t>
    </rPh>
    <rPh sb="6" eb="8">
      <t>ジユウ</t>
    </rPh>
    <rPh sb="11" eb="13">
      <t>バアイ</t>
    </rPh>
    <phoneticPr fontId="4"/>
  </si>
  <si>
    <t>①賃金改善見込額　計</t>
    <rPh sb="1" eb="3">
      <t>チンギン</t>
    </rPh>
    <rPh sb="3" eb="5">
      <t>カイゼン</t>
    </rPh>
    <rPh sb="5" eb="7">
      <t>ミコ</t>
    </rPh>
    <rPh sb="7" eb="8">
      <t>ガク</t>
    </rPh>
    <rPh sb="9" eb="10">
      <t>ケイ</t>
    </rPh>
    <phoneticPr fontId="4"/>
  </si>
  <si>
    <t>③①＋②</t>
    <phoneticPr fontId="4"/>
  </si>
  <si>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4"/>
  </si>
  <si>
    <t>※2</t>
    <phoneticPr fontId="4"/>
  </si>
  <si>
    <t>加算Ⅰ新規事由がない場合は、前年度からの増減額を記入すること。</t>
    <rPh sb="10" eb="12">
      <t>バアイ</t>
    </rPh>
    <rPh sb="14" eb="17">
      <t>ゼンネンド</t>
    </rPh>
    <rPh sb="20" eb="22">
      <t>ゾウゲン</t>
    </rPh>
    <rPh sb="22" eb="23">
      <t>ガク</t>
    </rPh>
    <rPh sb="24" eb="26">
      <t>キニュウ</t>
    </rPh>
    <phoneticPr fontId="4"/>
  </si>
  <si>
    <t>加算見込額【（１）②】</t>
    <rPh sb="0" eb="2">
      <t>カサン</t>
    </rPh>
    <rPh sb="2" eb="4">
      <t>ミコ</t>
    </rPh>
    <rPh sb="4" eb="5">
      <t>ガク</t>
    </rPh>
    <phoneticPr fontId="4"/>
  </si>
  <si>
    <t>①賃金改善額　計</t>
    <rPh sb="1" eb="3">
      <t>チンギン</t>
    </rPh>
    <rPh sb="3" eb="5">
      <t>カイゼン</t>
    </rPh>
    <rPh sb="5" eb="6">
      <t>ガク</t>
    </rPh>
    <rPh sb="7" eb="8">
      <t>ケイ</t>
    </rPh>
    <phoneticPr fontId="4"/>
  </si>
  <si>
    <t>賃金見込総額【（２）③－（２）④】</t>
    <phoneticPr fontId="4"/>
  </si>
  <si>
    <t>＜加算Ⅰ新規事由がある場合＞（以下のＢの額がＡの額以上であること）</t>
    <rPh sb="1" eb="3">
      <t>カサン</t>
    </rPh>
    <rPh sb="4" eb="6">
      <t>シンキ</t>
    </rPh>
    <rPh sb="6" eb="8">
      <t>ジユウ</t>
    </rPh>
    <rPh sb="11" eb="13">
      <t>バアイ</t>
    </rPh>
    <phoneticPr fontId="4"/>
  </si>
  <si>
    <t>＜加算Ⅰ新規事由がない場合＞（以下のＢの額がＡの額以上であること）</t>
    <rPh sb="1" eb="3">
      <t>カサン</t>
    </rPh>
    <rPh sb="4" eb="6">
      <t>シンキ</t>
    </rPh>
    <rPh sb="6" eb="8">
      <t>ジユウ</t>
    </rPh>
    <rPh sb="11" eb="13">
      <t>バアイ</t>
    </rPh>
    <phoneticPr fontId="4"/>
  </si>
  <si>
    <t>②うち基準年度からの増減分</t>
    <rPh sb="3" eb="5">
      <t>キジュン</t>
    </rPh>
    <rPh sb="5" eb="7">
      <t>ネンド</t>
    </rPh>
    <rPh sb="10" eb="12">
      <t>ゾウゲン</t>
    </rPh>
    <rPh sb="12" eb="13">
      <t>ブン</t>
    </rPh>
    <phoneticPr fontId="4"/>
  </si>
  <si>
    <t>④うち基準年度からの増減分</t>
    <rPh sb="3" eb="5">
      <t>キジュン</t>
    </rPh>
    <rPh sb="5" eb="7">
      <t>ネンド</t>
    </rPh>
    <rPh sb="10" eb="12">
      <t>ゾウゲン</t>
    </rPh>
    <rPh sb="12" eb="13">
      <t>ブン</t>
    </rPh>
    <phoneticPr fontId="4"/>
  </si>
  <si>
    <t>※確認欄（千円未満の端数は切り捨て）</t>
    <rPh sb="1" eb="3">
      <t>カクニン</t>
    </rPh>
    <rPh sb="3" eb="4">
      <t>ラン</t>
    </rPh>
    <phoneticPr fontId="4"/>
  </si>
  <si>
    <t>特定加算見込額【（１）③】</t>
    <rPh sb="0" eb="2">
      <t>トクテイ</t>
    </rPh>
    <rPh sb="2" eb="4">
      <t>カサン</t>
    </rPh>
    <rPh sb="4" eb="6">
      <t>ミコミ</t>
    </rPh>
    <rPh sb="6" eb="7">
      <t>ガク</t>
    </rPh>
    <phoneticPr fontId="4"/>
  </si>
  <si>
    <r>
      <t>施設・事業所名</t>
    </r>
    <r>
      <rPr>
        <vertAlign val="superscript"/>
        <sz val="12"/>
        <rFont val="HGｺﾞｼｯｸM"/>
        <family val="3"/>
        <charset val="128"/>
      </rPr>
      <t>※1</t>
    </r>
    <rPh sb="0" eb="2">
      <t>シセツ</t>
    </rPh>
    <rPh sb="3" eb="6">
      <t>ジギョウショ</t>
    </rPh>
    <rPh sb="6" eb="7">
      <t>メイ</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</si>
  <si>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</si>
  <si>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</si>
  <si>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</si>
  <si>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</si>
  <si>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「適」で前年度から取組内容に変更がない場合又は「加算Ⅱ」の場合を除き、別紙様式２を添付すること。</t>
    <rPh sb="35" eb="37">
      <t>ベッシ</t>
    </rPh>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</si>
  <si>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</si>
  <si>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</si>
  <si>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特定加算見込額【（１）⑤】</t>
    <rPh sb="0" eb="2">
      <t>トクテイ</t>
    </rPh>
    <rPh sb="2" eb="4">
      <t>カサン</t>
    </rPh>
    <rPh sb="4" eb="6">
      <t>ミコ</t>
    </rPh>
    <rPh sb="6" eb="7">
      <t>ガク</t>
    </rPh>
    <phoneticPr fontId="4"/>
  </si>
  <si>
    <t>賃金見込総額【（２）③－（２）④－（２）⑤】</t>
    <rPh sb="0" eb="2">
      <t>チンギン</t>
    </rPh>
    <rPh sb="2" eb="4">
      <t>ミコ</t>
    </rPh>
    <rPh sb="4" eb="6">
      <t>ソウガク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</si>
  <si>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</si>
  <si>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</si>
  <si>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</si>
  <si>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</si>
  <si>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</si>
  <si>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</si>
  <si>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</si>
  <si>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加算Ⅱに係る手当又は基本給の総額【別紙様式６別添１（４）③＋別紙様式６別添１（５）③】</t>
    <rPh sb="0" eb="2">
      <t>カサン</t>
    </rPh>
    <rPh sb="4" eb="5">
      <t>カカ</t>
    </rPh>
    <rPh sb="6" eb="8">
      <t>テアテ</t>
    </rPh>
    <rPh sb="8" eb="9">
      <t>マタ</t>
    </rPh>
    <rPh sb="10" eb="13">
      <t>キホンキュウ</t>
    </rPh>
    <rPh sb="22" eb="24">
      <t>ベッテン</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</si>
  <si>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</si>
  <si>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</si>
  <si>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</si>
  <si>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</si>
  <si>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※加算Ⅱ新規事由の有無の別により以下により算出すること。
・加算Ⅱ新規事由がある場合：
（２）②－（３）①
・加算Ⅱ新規事由がない場合：
（２）①－｛別紙様式７別添１（６）③＋別紙様式７別添１（７）③｝</t>
    <phoneticPr fontId="4"/>
  </si>
  <si>
    <t>※1</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</si>
  <si>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</si>
  <si>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</si>
  <si>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</si>
  <si>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←【様式５】（３）②賃金改善実績総額と一致</t>
    <rPh sb="16" eb="17">
      <t>ソウ</t>
    </rPh>
    <phoneticPr fontId="4"/>
  </si>
  <si>
    <t>賃金改善
見込額
⑬
（⑩-⑥-⑪-⑫）</t>
    <rPh sb="0" eb="2">
      <t>チンギン</t>
    </rPh>
    <rPh sb="2" eb="4">
      <t>カイゼン</t>
    </rPh>
    <rPh sb="5" eb="7">
      <t>ミコミ</t>
    </rPh>
    <rPh sb="7" eb="8">
      <t>ガク</t>
    </rPh>
    <phoneticPr fontId="4"/>
  </si>
  <si>
    <t>※4</t>
    <phoneticPr fontId="4"/>
  </si>
  <si>
    <t>賃金改善を行う場合の支払賃金※6</t>
    <rPh sb="0" eb="2">
      <t>チンギン</t>
    </rPh>
    <rPh sb="2" eb="4">
      <t>カイゼン</t>
    </rPh>
    <rPh sb="5" eb="6">
      <t>オコナ</t>
    </rPh>
    <rPh sb="7" eb="9">
      <t>バアイ</t>
    </rPh>
    <rPh sb="10" eb="12">
      <t>シハラ</t>
    </rPh>
    <rPh sb="12" eb="14">
      <t>チンギン</t>
    </rPh>
    <phoneticPr fontId="4"/>
  </si>
  <si>
    <t>⑩のうち
加算Ⅱの新規事由による賃金改善額※7
⑫</t>
    <phoneticPr fontId="4"/>
  </si>
  <si>
    <t>⑩のうち
加算前年度の加算残額に係る支払賃金※6
⑪</t>
    <phoneticPr fontId="4"/>
  </si>
  <si>
    <t>←【様式４】（２）②賃金改善見込総額と一致</t>
    <rPh sb="14" eb="16">
      <t>ミコ</t>
    </rPh>
    <rPh sb="16" eb="17">
      <t>ソウ</t>
    </rPh>
    <phoneticPr fontId="4"/>
  </si>
  <si>
    <t>←【様式４】（２）⑨事業主負担増加見込総額</t>
    <rPh sb="17" eb="19">
      <t>ミコ</t>
    </rPh>
    <phoneticPr fontId="4"/>
  </si>
  <si>
    <t>指導教諭</t>
    <rPh sb="0" eb="2">
      <t>シドウ</t>
    </rPh>
    <rPh sb="2" eb="4">
      <t>キョウユ</t>
    </rPh>
    <phoneticPr fontId="4"/>
  </si>
  <si>
    <t>幼稚園教諭</t>
    <rPh sb="0" eb="3">
      <t>ヨウチエン</t>
    </rPh>
    <rPh sb="3" eb="5">
      <t>キョウユ</t>
    </rPh>
    <phoneticPr fontId="4"/>
  </si>
  <si>
    <t>◇◇◇リーダー</t>
    <phoneticPr fontId="4"/>
  </si>
  <si>
    <t>（３）賃金改善等実績総額</t>
    <rPh sb="3" eb="5">
      <t>チンギン</t>
    </rPh>
    <rPh sb="5" eb="7">
      <t>カイゼン</t>
    </rPh>
    <rPh sb="7" eb="8">
      <t>トウ</t>
    </rPh>
    <rPh sb="8" eb="10">
      <t>ジッセキ</t>
    </rPh>
    <rPh sb="10" eb="11">
      <t>ソウ</t>
    </rPh>
    <rPh sb="11" eb="12">
      <t>ガク</t>
    </rPh>
    <phoneticPr fontId="4"/>
  </si>
  <si>
    <t>例4</t>
    <rPh sb="0" eb="1">
      <t>レイ</t>
    </rPh>
    <phoneticPr fontId="4"/>
  </si>
  <si>
    <t>例5</t>
    <rPh sb="0" eb="1">
      <t>レイ</t>
    </rPh>
    <phoneticPr fontId="4"/>
  </si>
  <si>
    <t>別紙様式４別添２の「同一事業者内における拠出見込額・受入見込額一覧表」を添付すること。</t>
    <rPh sb="5" eb="7">
      <t>ベッテン</t>
    </rPh>
    <phoneticPr fontId="4"/>
  </si>
  <si>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4"/>
  </si>
  <si>
    <t>別紙様式１</t>
    <rPh sb="0" eb="2">
      <t>ベッシ</t>
    </rPh>
    <rPh sb="2" eb="4">
      <t>ヨウシキ</t>
    </rPh>
    <phoneticPr fontId="4"/>
  </si>
  <si>
    <t>別紙様式２</t>
    <rPh sb="0" eb="2">
      <t>ベッシ</t>
    </rPh>
    <rPh sb="2" eb="4">
      <t>ヨウシキ</t>
    </rPh>
    <phoneticPr fontId="4"/>
  </si>
  <si>
    <t>別紙様式３</t>
    <rPh sb="0" eb="2">
      <t>ベッシ</t>
    </rPh>
    <rPh sb="2" eb="4">
      <t>ヨウシキ</t>
    </rPh>
    <phoneticPr fontId="4"/>
  </si>
  <si>
    <t>別紙様式４</t>
    <rPh sb="0" eb="2">
      <t>ベッシ</t>
    </rPh>
    <rPh sb="2" eb="4">
      <t>ヨウシキ</t>
    </rPh>
    <phoneticPr fontId="4"/>
  </si>
  <si>
    <t>別紙様式４別添１</t>
    <rPh sb="0" eb="2">
      <t>ベッシ</t>
    </rPh>
    <rPh sb="2" eb="4">
      <t>ヨウシキ</t>
    </rPh>
    <rPh sb="5" eb="7">
      <t>ベッテン</t>
    </rPh>
    <phoneticPr fontId="4"/>
  </si>
  <si>
    <t>別紙様式５</t>
    <rPh sb="0" eb="2">
      <t>ベッシ</t>
    </rPh>
    <rPh sb="2" eb="4">
      <t>ヨウシキ</t>
    </rPh>
    <phoneticPr fontId="4"/>
  </si>
  <si>
    <t>別紙様式５別添１</t>
    <rPh sb="0" eb="2">
      <t>ベッシ</t>
    </rPh>
    <rPh sb="2" eb="4">
      <t>ヨウシキ</t>
    </rPh>
    <rPh sb="5" eb="7">
      <t>ベッテン</t>
    </rPh>
    <phoneticPr fontId="4"/>
  </si>
  <si>
    <t>別紙様式５別添２</t>
    <rPh sb="0" eb="2">
      <t>ベッシ</t>
    </rPh>
    <rPh sb="2" eb="4">
      <t>ヨウシキ</t>
    </rPh>
    <rPh sb="5" eb="7">
      <t>ベッテン</t>
    </rPh>
    <phoneticPr fontId="4"/>
  </si>
  <si>
    <t>別紙様式６</t>
    <rPh sb="0" eb="2">
      <t>ベッシ</t>
    </rPh>
    <rPh sb="2" eb="4">
      <t>ヨウシキ</t>
    </rPh>
    <phoneticPr fontId="4"/>
  </si>
  <si>
    <t>別紙様式６別添１</t>
    <rPh sb="0" eb="2">
      <t>ベッシ</t>
    </rPh>
    <rPh sb="2" eb="4">
      <t>ヨウシキ</t>
    </rPh>
    <rPh sb="5" eb="7">
      <t>ベッテン</t>
    </rPh>
    <phoneticPr fontId="4"/>
  </si>
  <si>
    <t>別紙様式６別添２</t>
    <rPh sb="0" eb="2">
      <t>ベッシ</t>
    </rPh>
    <rPh sb="2" eb="4">
      <t>ヨウシキ</t>
    </rPh>
    <rPh sb="5" eb="7">
      <t>ベッテン</t>
    </rPh>
    <phoneticPr fontId="4"/>
  </si>
  <si>
    <t>別紙様式７</t>
    <rPh sb="0" eb="2">
      <t>ベッシ</t>
    </rPh>
    <rPh sb="2" eb="4">
      <t>ヨウシキ</t>
    </rPh>
    <phoneticPr fontId="4"/>
  </si>
  <si>
    <t>別紙様式７別添１</t>
    <rPh sb="0" eb="2">
      <t>ベッシ</t>
    </rPh>
    <rPh sb="2" eb="4">
      <t>ヨウシキ</t>
    </rPh>
    <rPh sb="5" eb="7">
      <t>ベッテン</t>
    </rPh>
    <phoneticPr fontId="4"/>
  </si>
  <si>
    <t>別紙様式７別添２</t>
    <rPh sb="0" eb="2">
      <t>ベッシ</t>
    </rPh>
    <rPh sb="2" eb="4">
      <t>ヨウシキ</t>
    </rPh>
    <rPh sb="5" eb="7">
      <t>ベッテン</t>
    </rPh>
    <phoneticPr fontId="4"/>
  </si>
  <si>
    <t>給食実施加算（施設内調理）</t>
    <rPh sb="0" eb="2">
      <t>キュウショク</t>
    </rPh>
    <rPh sb="2" eb="4">
      <t>ジッシ</t>
    </rPh>
    <rPh sb="4" eb="6">
      <t>カサン</t>
    </rPh>
    <rPh sb="7" eb="9">
      <t>シセツ</t>
    </rPh>
    <rPh sb="9" eb="10">
      <t>ナイ</t>
    </rPh>
    <rPh sb="10" eb="12">
      <t>チョウリ</t>
    </rPh>
    <phoneticPr fontId="4"/>
  </si>
  <si>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4"/>
  </si>
  <si>
    <t>　　事業の場合は「人数A」「人数B」のいずれかに「１」、他方に「０」を記入すること。</t>
    <rPh sb="2" eb="4">
      <t>ジギョウ</t>
    </rPh>
    <rPh sb="9" eb="11">
      <t>ニンズウ</t>
    </rPh>
    <rPh sb="14" eb="16">
      <t>ニンズウ</t>
    </rPh>
    <phoneticPr fontId="4"/>
  </si>
  <si>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4"/>
  </si>
  <si>
    <t>※</t>
    <phoneticPr fontId="4"/>
  </si>
  <si>
    <t>（３）②及び（３）④から法定福利費等の事業主負担分を除いたうえで算出すること。</t>
    <phoneticPr fontId="4"/>
  </si>
  <si>
    <t>起点賃金水準</t>
    <rPh sb="0" eb="2">
      <t>キテン</t>
    </rPh>
    <rPh sb="2" eb="4">
      <t>チンギン</t>
    </rPh>
    <rPh sb="4" eb="6">
      <t>スイジュン</t>
    </rPh>
    <phoneticPr fontId="4"/>
  </si>
  <si>
    <t>経験年数については、「施設型給付費等に係る処遇改善等加算Ⅰ及び処遇改善等加算Ⅱについて」（令和２年７月30日　府子本第761号、２文科初第643号、子発0730第２号 以下「処遇改善等加算通知」という）第４の１によるものとする。</t>
    <rPh sb="29" eb="30">
      <t>オヨ</t>
    </rPh>
    <rPh sb="101" eb="102">
      <t>ダイ</t>
    </rPh>
    <phoneticPr fontId="4"/>
  </si>
  <si>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</si>
  <si>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</si>
  <si>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（４）②及び（４）④から法定福利費等の事業主負担分を除いたうえで算出すること。</t>
    <phoneticPr fontId="4"/>
  </si>
  <si>
    <t>加算見込額（千円未満の端数は切り捨て）（※）</t>
    <rPh sb="0" eb="2">
      <t>カサン</t>
    </rPh>
    <rPh sb="2" eb="4">
      <t>ミコ</t>
    </rPh>
    <rPh sb="4" eb="5">
      <t>ガク</t>
    </rPh>
    <phoneticPr fontId="4"/>
  </si>
  <si>
    <t>特定加算見込額（千円未満の端数は切り捨て）（※）</t>
    <rPh sb="0" eb="2">
      <t>トクテイ</t>
    </rPh>
    <rPh sb="2" eb="4">
      <t>カサン</t>
    </rPh>
    <rPh sb="4" eb="6">
      <t>ミコ</t>
    </rPh>
    <rPh sb="6" eb="7">
      <t>ガク</t>
    </rPh>
    <phoneticPr fontId="4"/>
  </si>
  <si>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</si>
  <si>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4"/>
  </si>
  <si>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4"/>
  </si>
  <si>
    <t>加算Ⅱ新規事由がない場合は、前年度からの増減額を記入すること。</t>
    <rPh sb="10" eb="12">
      <t>バアイ</t>
    </rPh>
    <rPh sb="14" eb="17">
      <t>ゼンネンド</t>
    </rPh>
    <rPh sb="20" eb="22">
      <t>ゾウゲン</t>
    </rPh>
    <rPh sb="22" eb="23">
      <t>ガク</t>
    </rPh>
    <rPh sb="24" eb="26">
      <t>キニュウ</t>
    </rPh>
    <phoneticPr fontId="4"/>
  </si>
  <si>
    <t>その他の施設・事業所の通算勤続年数</t>
    <rPh sb="2" eb="3">
      <t>ホカ</t>
    </rPh>
    <rPh sb="11" eb="13">
      <t>ツウサン</t>
    </rPh>
    <rPh sb="13" eb="15">
      <t>キンゾク</t>
    </rPh>
    <rPh sb="15" eb="17">
      <t>ネンスウ</t>
    </rPh>
    <phoneticPr fontId="4"/>
  </si>
  <si>
    <t>事務職員雇上費加算</t>
    <rPh sb="0" eb="2">
      <t>ジム</t>
    </rPh>
    <rPh sb="2" eb="4">
      <t>ショクイン</t>
    </rPh>
    <rPh sb="4" eb="5">
      <t>ヤト</t>
    </rPh>
    <rPh sb="5" eb="6">
      <t>ア</t>
    </rPh>
    <rPh sb="6" eb="7">
      <t>ヒ</t>
    </rPh>
    <rPh sb="7" eb="9">
      <t>カサン</t>
    </rPh>
    <phoneticPr fontId="4"/>
  </si>
  <si>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4"/>
  </si>
  <si>
    <t>別紙様式４別添２</t>
    <rPh sb="0" eb="2">
      <t>ベッシ</t>
    </rPh>
    <rPh sb="2" eb="4">
      <t>ヨウシキ</t>
    </rPh>
    <rPh sb="5" eb="7">
      <t>ベッテン</t>
    </rPh>
    <phoneticPr fontId="4"/>
  </si>
  <si>
    <t>←【様式４】（２）①賃金改善等見込総額と一致</t>
    <rPh sb="15" eb="17">
      <t>ミコ</t>
    </rPh>
    <rPh sb="20" eb="22">
      <t>イッチ</t>
    </rPh>
    <phoneticPr fontId="4"/>
  </si>
  <si>
    <t>法定福利費等の事業主負担額を除く。基準年度については、処遇改善等加算通知第４の２(1)キ又は(2)オによるものとする。</t>
    <rPh sb="12" eb="13">
      <t>ガク</t>
    </rPh>
    <rPh sb="14" eb="15">
      <t>ノゾ</t>
    </rPh>
    <rPh sb="36" eb="37">
      <t>ダイ</t>
    </rPh>
    <rPh sb="44" eb="45">
      <t>マタ</t>
    </rPh>
    <phoneticPr fontId="4"/>
  </si>
  <si>
    <t>※加算Ⅰ新規事由の有無の別により、以下により算出すること。
・加算Ⅰ新規事由がある場合：
（２）②－（３）①
・加算Ⅰ新規事由がない場合：
（３）⑥－｛（３）③－（３）④－（３）⑤｝－（４）②＋（４）④（※）</t>
    <phoneticPr fontId="4"/>
  </si>
  <si>
    <t>④③のうち、加算前年度の加算残額に係る支払賃金</t>
    <phoneticPr fontId="4"/>
  </si>
  <si>
    <t>⑤③のうち、加算Ⅱの新規事由による賃金改善額</t>
    <phoneticPr fontId="4"/>
  </si>
  <si>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4"/>
  </si>
  <si>
    <t>＜加算Ⅱ新規事由がない場合＞（以下のＢの額がＡの額以上であること（※1）かつＤの額がＣの額以上であること（※2））</t>
    <rPh sb="1" eb="3">
      <t>カサン</t>
    </rPh>
    <rPh sb="4" eb="6">
      <t>シンキ</t>
    </rPh>
    <rPh sb="6" eb="8">
      <t>ジユウ</t>
    </rPh>
    <rPh sb="11" eb="13">
      <t>バアイ</t>
    </rPh>
    <rPh sb="40" eb="41">
      <t>ガク</t>
    </rPh>
    <rPh sb="44" eb="45">
      <t>ガク</t>
    </rPh>
    <rPh sb="45" eb="47">
      <t>イジョウ</t>
    </rPh>
    <phoneticPr fontId="4"/>
  </si>
  <si>
    <t>別紙様式６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2">
      <t>トウ</t>
    </rPh>
    <rPh sb="52" eb="53">
      <t>ネン</t>
    </rPh>
    <rPh sb="53" eb="54">
      <t>ド</t>
    </rPh>
    <rPh sb="58" eb="60">
      <t>チンギン</t>
    </rPh>
    <rPh sb="60" eb="62">
      <t>カイゼン</t>
    </rPh>
    <rPh sb="62" eb="63">
      <t>ブン</t>
    </rPh>
    <rPh sb="65" eb="67">
      <t>タイショウ</t>
    </rPh>
    <rPh sb="67" eb="69">
      <t>ショクイン</t>
    </rPh>
    <rPh sb="72" eb="74">
      <t>サンシュツ</t>
    </rPh>
    <rPh sb="76" eb="78">
      <t>キニュウ</t>
    </rPh>
    <phoneticPr fontId="4"/>
  </si>
  <si>
    <t>別紙様式７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4"/>
  </si>
  <si>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</si>
  <si>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別紙様式６別添２の「同一事業者内における拠出見込額・受入見込額一覧表」を添付すること。</t>
    <rPh sb="5" eb="7">
      <t>ベッテン</t>
    </rPh>
    <phoneticPr fontId="4"/>
  </si>
  <si>
    <t>⑥基準年度の賃金水準（当該年度に係る加算残額を含む。役職手当、職務手当など職位、職責又は職務内容等に応じて決まって毎月支払われる手当及び基本給に限る。）</t>
    <rPh sb="66" eb="67">
      <t>オヨ</t>
    </rPh>
    <phoneticPr fontId="4"/>
  </si>
  <si>
    <t>※　別紙様式７別添２の「同一事業者内における拠出実績額・受入実績額一覧表」を添付すること。</t>
    <rPh sb="7" eb="9">
      <t>ベッテン</t>
    </rPh>
    <rPh sb="24" eb="26">
      <t>ジッセキ</t>
    </rPh>
    <rPh sb="38" eb="40">
      <t>テンプ</t>
    </rPh>
    <phoneticPr fontId="4"/>
  </si>
  <si>
    <t>⑥基準年度の賃金水準（当該年度に係る加算残額を含む。役職手当、職務手当など職位、職責又は職務内容等に応じて決まって毎月支払われる手当及び基本給に限る。）</t>
    <rPh sb="42" eb="43">
      <t>マタ</t>
    </rPh>
    <rPh sb="66" eb="6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</si>
</sst>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
    <numFmt numFmtId="178" formatCode="0.0_ "/>
    <numFmt numFmtId="179" formatCode="#,##0;&quot;▲ &quot;#,##0"/>
    <numFmt numFmtId="180" formatCode="#,##0_ ;[Red]\-#,##0\ "/>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b/>
      <sz val="9"/>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4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s>
  <cellStyleXfs count="12">
    <xf numFmtId="0" fontId="0" fillId="0" borderId="0">
      <alignment vertical="center"/>
    </xf>
    <xf numFmtId="0" fontId="11" fillId="0" borderId="0"/>
    <xf numFmtId="0" fontId="11" fillId="0" borderId="0"/>
    <xf numFmtId="0" fontId="11" fillId="0" borderId="0"/>
    <xf numFmtId="0" fontId="11" fillId="0" borderId="0">
      <alignment vertical="center"/>
    </xf>
    <xf numFmtId="0" fontId="3"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25" fillId="0" borderId="0"/>
    <xf numFmtId="0" fontId="28" fillId="0" borderId="0">
      <alignment vertical="center"/>
    </xf>
    <xf numFmtId="0" fontId="11" fillId="0" borderId="0"/>
  </cellStyleXfs>
  <cellXfs count="1389">
    <xf numFmtId="0" fontId="0" fillId="0" borderId="0" xfId="0">
      <alignment vertical="center"/>
    </xf>
    <xf numFmtId="0" fontId="5" fillId="0" borderId="0" xfId="0" applyFont="1" applyProtection="1">
      <alignment vertical="center"/>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4" fillId="0" borderId="0" xfId="0" applyFont="1" applyAlignment="1" applyProtection="1">
      <alignment horizontal="center" vertical="center"/>
    </xf>
    <xf numFmtId="0" fontId="6" fillId="0" borderId="0" xfId="0" applyFont="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0" fontId="5" fillId="0" borderId="16" xfId="0" applyFont="1" applyBorder="1" applyProtection="1">
      <alignment vertical="center"/>
    </xf>
    <xf numFmtId="0" fontId="5" fillId="0" borderId="36" xfId="0" applyFont="1" applyBorder="1" applyAlignment="1" applyProtection="1">
      <alignment horizontal="distributed" vertical="center"/>
    </xf>
    <xf numFmtId="0" fontId="5" fillId="0" borderId="0" xfId="0" applyFont="1" applyBorder="1" applyAlignment="1" applyProtection="1">
      <alignment vertical="center"/>
    </xf>
    <xf numFmtId="0" fontId="8" fillId="0" borderId="0" xfId="0" applyFont="1" applyBorder="1" applyAlignment="1" applyProtection="1">
      <alignment horizontal="left" vertical="center"/>
    </xf>
    <xf numFmtId="0" fontId="5"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15" fillId="0" borderId="0" xfId="0" applyFont="1" applyBorder="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7" fillId="0" borderId="17" xfId="0" applyFont="1" applyBorder="1" applyAlignment="1" applyProtection="1">
      <alignment vertical="center"/>
    </xf>
    <xf numFmtId="0" fontId="16" fillId="0" borderId="80" xfId="0" applyFont="1" applyBorder="1" applyAlignment="1" applyProtection="1">
      <alignment vertical="center"/>
    </xf>
    <xf numFmtId="0" fontId="7" fillId="0" borderId="48" xfId="0" applyFont="1" applyBorder="1" applyAlignment="1" applyProtection="1">
      <alignment vertical="center"/>
    </xf>
    <xf numFmtId="0" fontId="5" fillId="0" borderId="93" xfId="0" applyFont="1" applyBorder="1" applyProtection="1">
      <alignment vertical="center"/>
    </xf>
    <xf numFmtId="0" fontId="5" fillId="0" borderId="93" xfId="0" applyFont="1" applyBorder="1" applyAlignment="1" applyProtection="1">
      <alignment horizontal="center" vertical="center" wrapText="1"/>
    </xf>
    <xf numFmtId="0" fontId="5" fillId="0" borderId="93" xfId="0" applyFont="1" applyBorder="1" applyAlignment="1" applyProtection="1">
      <alignment horizontal="distributed" vertical="center"/>
    </xf>
    <xf numFmtId="0" fontId="5" fillId="0" borderId="95" xfId="0" applyFont="1" applyBorder="1" applyProtection="1">
      <alignment vertical="center"/>
    </xf>
    <xf numFmtId="0" fontId="5" fillId="0" borderId="95" xfId="0" applyFont="1" applyBorder="1" applyAlignment="1" applyProtection="1">
      <alignment horizontal="center" vertical="center" wrapText="1"/>
    </xf>
    <xf numFmtId="0" fontId="5" fillId="0" borderId="95" xfId="0" applyFont="1" applyBorder="1" applyAlignment="1" applyProtection="1">
      <alignment horizontal="distributed" vertical="center"/>
    </xf>
    <xf numFmtId="0" fontId="5" fillId="0" borderId="94" xfId="0" applyFont="1" applyBorder="1" applyProtection="1">
      <alignment vertical="center"/>
    </xf>
    <xf numFmtId="0" fontId="5" fillId="0" borderId="96" xfId="0" applyFont="1" applyBorder="1" applyAlignment="1" applyProtection="1">
      <alignment horizontal="center" vertical="center" wrapText="1"/>
    </xf>
    <xf numFmtId="0" fontId="5" fillId="0" borderId="109" xfId="0" applyFont="1" applyBorder="1" applyProtection="1">
      <alignment vertical="center"/>
    </xf>
    <xf numFmtId="0" fontId="5" fillId="0" borderId="109" xfId="0" applyFont="1" applyBorder="1" applyAlignment="1" applyProtection="1">
      <alignment horizontal="center" vertical="center" wrapText="1"/>
    </xf>
    <xf numFmtId="0" fontId="5" fillId="0" borderId="109" xfId="0" applyFont="1" applyBorder="1" applyAlignment="1" applyProtection="1">
      <alignment horizontal="distributed" vertical="center"/>
    </xf>
    <xf numFmtId="0" fontId="5" fillId="0" borderId="100" xfId="0" applyFont="1" applyBorder="1" applyProtection="1">
      <alignment vertical="center"/>
    </xf>
    <xf numFmtId="0" fontId="5" fillId="0" borderId="100" xfId="0" applyFont="1" applyBorder="1" applyAlignment="1" applyProtection="1">
      <alignment horizontal="center" vertical="center" wrapText="1"/>
    </xf>
    <xf numFmtId="0" fontId="5" fillId="0" borderId="100" xfId="0" applyFont="1" applyBorder="1" applyAlignment="1" applyProtection="1">
      <alignment horizontal="distributed" vertical="center"/>
    </xf>
    <xf numFmtId="0" fontId="5" fillId="0" borderId="5"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horizontal="distributed" vertical="center"/>
    </xf>
    <xf numFmtId="0" fontId="5" fillId="0" borderId="98" xfId="0" applyFont="1" applyBorder="1" applyProtection="1">
      <alignment vertical="center"/>
    </xf>
    <xf numFmtId="0" fontId="5" fillId="0" borderId="98" xfId="0" applyFont="1" applyBorder="1" applyAlignment="1" applyProtection="1">
      <alignment horizontal="center" vertical="center" wrapText="1"/>
    </xf>
    <xf numFmtId="0" fontId="5" fillId="0" borderId="98" xfId="0" applyFont="1" applyBorder="1" applyAlignment="1" applyProtection="1">
      <alignment horizontal="distributed" vertical="center"/>
    </xf>
    <xf numFmtId="0" fontId="5" fillId="0" borderId="114"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112" xfId="0" applyFont="1" applyBorder="1" applyProtection="1">
      <alignment vertical="center"/>
    </xf>
    <xf numFmtId="0" fontId="5" fillId="0" borderId="102" xfId="0" applyFont="1" applyBorder="1" applyProtection="1">
      <alignment vertical="center"/>
    </xf>
    <xf numFmtId="0" fontId="5" fillId="0" borderId="6" xfId="0" applyFont="1" applyBorder="1" applyProtection="1">
      <alignment vertical="center"/>
    </xf>
    <xf numFmtId="0" fontId="5" fillId="0" borderId="9" xfId="0" applyFont="1" applyBorder="1" applyAlignment="1" applyProtection="1">
      <alignment horizontal="center" vertical="center" wrapText="1"/>
    </xf>
    <xf numFmtId="0" fontId="5" fillId="0" borderId="79" xfId="0" applyFont="1" applyBorder="1" applyProtection="1">
      <alignment vertical="center"/>
    </xf>
    <xf numFmtId="0" fontId="5" fillId="0" borderId="36" xfId="0" applyFont="1" applyBorder="1" applyProtection="1">
      <alignment vertical="center"/>
    </xf>
    <xf numFmtId="0" fontId="5" fillId="0" borderId="36" xfId="0" applyFont="1" applyBorder="1" applyAlignment="1" applyProtection="1">
      <alignment horizontal="center" vertical="center" wrapText="1"/>
    </xf>
    <xf numFmtId="0" fontId="7" fillId="0" borderId="111" xfId="0" applyFont="1" applyBorder="1" applyAlignment="1" applyProtection="1">
      <alignment vertical="center"/>
    </xf>
    <xf numFmtId="0" fontId="7" fillId="0" borderId="107" xfId="0" applyFont="1" applyBorder="1" applyAlignment="1" applyProtection="1">
      <alignment vertical="center"/>
    </xf>
    <xf numFmtId="0" fontId="5" fillId="0" borderId="104" xfId="0" applyFont="1" applyBorder="1" applyAlignment="1" applyProtection="1">
      <alignment vertical="center"/>
    </xf>
    <xf numFmtId="0" fontId="5" fillId="0" borderId="104" xfId="0" applyFont="1" applyBorder="1" applyAlignment="1" applyProtection="1">
      <alignment horizontal="distributed" vertical="center"/>
    </xf>
    <xf numFmtId="0" fontId="5" fillId="0" borderId="104" xfId="0" applyFont="1" applyBorder="1" applyAlignment="1" applyProtection="1">
      <alignment horizontal="center" vertical="center" wrapText="1"/>
    </xf>
    <xf numFmtId="0" fontId="7" fillId="0" borderId="106" xfId="0" applyFont="1" applyBorder="1" applyAlignment="1" applyProtection="1">
      <alignment vertical="center"/>
    </xf>
    <xf numFmtId="0" fontId="8" fillId="0" borderId="0" xfId="0" applyFont="1" applyAlignment="1" applyProtection="1">
      <alignment vertical="center"/>
    </xf>
    <xf numFmtId="0" fontId="7" fillId="3" borderId="68" xfId="0" applyFont="1" applyFill="1" applyBorder="1" applyAlignment="1" applyProtection="1">
      <alignment vertical="center"/>
      <protection locked="0"/>
    </xf>
    <xf numFmtId="176" fontId="6" fillId="0" borderId="0" xfId="0" applyNumberFormat="1" applyFont="1" applyBorder="1" applyAlignment="1" applyProtection="1">
      <alignment horizontal="center" vertical="center"/>
    </xf>
    <xf numFmtId="0" fontId="5" fillId="0" borderId="7" xfId="0" applyFont="1" applyBorder="1" applyProtection="1">
      <alignment vertical="center"/>
    </xf>
    <xf numFmtId="0" fontId="7" fillId="0" borderId="0" xfId="0" applyFont="1" applyBorder="1" applyAlignment="1" applyProtection="1">
      <alignment horizontal="distributed" vertical="center"/>
    </xf>
    <xf numFmtId="0" fontId="5" fillId="2" borderId="19" xfId="0" applyFont="1" applyFill="1" applyBorder="1" applyAlignment="1" applyProtection="1">
      <alignment horizontal="distributed" vertical="center"/>
    </xf>
    <xf numFmtId="0" fontId="5" fillId="2" borderId="21" xfId="0" applyFont="1" applyFill="1" applyBorder="1" applyAlignment="1" applyProtection="1">
      <alignment horizontal="distributed" vertical="center"/>
    </xf>
    <xf numFmtId="0" fontId="5" fillId="2" borderId="20" xfId="0" applyFont="1" applyFill="1" applyBorder="1" applyAlignment="1" applyProtection="1">
      <alignment horizontal="distributed" vertical="center"/>
    </xf>
    <xf numFmtId="0" fontId="5" fillId="2" borderId="22" xfId="0" applyFont="1" applyFill="1" applyBorder="1" applyAlignment="1" applyProtection="1">
      <alignment horizontal="distributed" vertical="center"/>
    </xf>
    <xf numFmtId="0" fontId="7" fillId="0" borderId="7" xfId="0" applyFont="1" applyBorder="1" applyAlignment="1" applyProtection="1">
      <alignment horizontal="right" vertical="center"/>
    </xf>
    <xf numFmtId="0" fontId="7" fillId="0" borderId="11" xfId="0" applyFont="1" applyBorder="1" applyAlignment="1" applyProtection="1">
      <alignment horizontal="right" vertical="center"/>
    </xf>
    <xf numFmtId="0" fontId="7" fillId="0" borderId="90" xfId="0" applyFont="1" applyBorder="1" applyAlignment="1" applyProtection="1">
      <alignment horizontal="right" vertical="center"/>
    </xf>
    <xf numFmtId="0" fontId="8" fillId="0" borderId="0" xfId="0" applyFont="1" applyProtection="1">
      <alignment vertical="center"/>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7" fillId="0" borderId="88" xfId="0" applyFont="1" applyBorder="1" applyAlignment="1" applyProtection="1">
      <alignment horizontal="lef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7" fillId="0" borderId="71" xfId="0" applyFont="1" applyBorder="1" applyAlignment="1" applyProtection="1">
      <alignment horizontal="left" vertical="center"/>
    </xf>
    <xf numFmtId="0" fontId="7" fillId="0" borderId="0" xfId="8" applyFont="1" applyProtection="1">
      <alignment vertical="center"/>
    </xf>
    <xf numFmtId="0" fontId="7" fillId="0" borderId="0" xfId="8" applyFont="1" applyAlignment="1" applyProtection="1">
      <alignment vertical="center" wrapText="1"/>
    </xf>
    <xf numFmtId="176" fontId="7" fillId="0" borderId="43" xfId="0" applyNumberFormat="1" applyFont="1" applyBorder="1" applyAlignment="1" applyProtection="1">
      <alignment horizontal="center" vertical="center"/>
    </xf>
    <xf numFmtId="176" fontId="7" fillId="0" borderId="90" xfId="0" applyNumberFormat="1" applyFont="1" applyBorder="1" applyAlignment="1" applyProtection="1">
      <alignment horizontal="right" vertical="center"/>
    </xf>
    <xf numFmtId="0" fontId="7" fillId="0" borderId="0" xfId="8" applyFont="1" applyFill="1" applyProtection="1">
      <alignment vertical="center"/>
    </xf>
    <xf numFmtId="0" fontId="5" fillId="0" borderId="0" xfId="0" applyFont="1" applyFill="1" applyProtection="1">
      <alignment vertical="center"/>
    </xf>
    <xf numFmtId="0" fontId="7" fillId="0" borderId="0" xfId="8" applyFont="1" applyBorder="1" applyProtection="1">
      <alignment vertical="center"/>
    </xf>
    <xf numFmtId="0" fontId="7" fillId="0" borderId="0" xfId="8" applyFont="1" applyBorder="1" applyAlignment="1" applyProtection="1">
      <alignment vertical="top"/>
    </xf>
    <xf numFmtId="0" fontId="5" fillId="3" borderId="63" xfId="0" applyFont="1" applyFill="1" applyBorder="1" applyAlignment="1" applyProtection="1">
      <alignment horizontal="center" vertical="center"/>
      <protection locked="0"/>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5" fillId="0" borderId="0" xfId="0" applyFont="1" applyProtection="1">
      <alignment vertical="center"/>
      <protection locked="0"/>
    </xf>
    <xf numFmtId="0" fontId="5" fillId="3" borderId="63" xfId="0" applyFont="1" applyFill="1" applyBorder="1" applyAlignment="1" applyProtection="1">
      <alignment horizontal="center" vertical="center" shrinkToFit="1"/>
      <protection locked="0"/>
    </xf>
    <xf numFmtId="0" fontId="5" fillId="2" borderId="127" xfId="0" applyFont="1" applyFill="1" applyBorder="1" applyAlignment="1" applyProtection="1">
      <alignment horizontal="distributed" vertical="center"/>
    </xf>
    <xf numFmtId="0" fontId="20" fillId="0" borderId="0" xfId="0" applyFont="1" applyProtection="1">
      <alignment vertical="center"/>
    </xf>
    <xf numFmtId="0" fontId="7" fillId="0" borderId="0" xfId="0" applyFont="1" applyFill="1" applyBorder="1" applyAlignment="1" applyProtection="1">
      <alignment horizontal="distributed" vertical="center"/>
    </xf>
    <xf numFmtId="0" fontId="16" fillId="0" borderId="25" xfId="0" applyFont="1" applyBorder="1" applyAlignment="1" applyProtection="1">
      <alignment vertical="center"/>
    </xf>
    <xf numFmtId="0" fontId="5" fillId="0" borderId="95" xfId="0" applyFont="1" applyBorder="1" applyAlignment="1" applyProtection="1">
      <alignment vertical="center" wrapText="1"/>
    </xf>
    <xf numFmtId="0" fontId="5" fillId="0" borderId="95" xfId="0" applyFont="1" applyBorder="1" applyAlignment="1" applyProtection="1">
      <alignment vertical="center"/>
    </xf>
    <xf numFmtId="0" fontId="7" fillId="0" borderId="51" xfId="0" applyFont="1" applyBorder="1" applyAlignment="1" applyProtection="1">
      <alignment horizontal="left" vertical="center"/>
    </xf>
    <xf numFmtId="0" fontId="7" fillId="4" borderId="15"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88" xfId="0" applyFont="1" applyBorder="1" applyAlignment="1" applyProtection="1">
      <alignment horizontal="right" vertical="center"/>
    </xf>
    <xf numFmtId="0" fontId="5" fillId="0" borderId="47" xfId="0" applyFont="1" applyBorder="1" applyProtection="1">
      <alignment vertical="center"/>
    </xf>
    <xf numFmtId="0" fontId="5" fillId="3" borderId="8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4" xfId="0" applyFont="1" applyFill="1" applyBorder="1" applyAlignment="1" applyProtection="1">
      <alignment horizontal="center" vertical="center" shrinkToFit="1"/>
      <protection locked="0"/>
    </xf>
    <xf numFmtId="176" fontId="7" fillId="0" borderId="1" xfId="0" applyNumberFormat="1" applyFont="1" applyBorder="1" applyAlignment="1" applyProtection="1">
      <alignment horizontal="center" vertical="center"/>
    </xf>
    <xf numFmtId="0" fontId="26" fillId="0" borderId="0" xfId="9" applyFont="1" applyAlignment="1" applyProtection="1">
      <alignment vertical="top"/>
    </xf>
    <xf numFmtId="0" fontId="27" fillId="0" borderId="0" xfId="9" applyFont="1" applyProtection="1"/>
    <xf numFmtId="0" fontId="27" fillId="0" borderId="0" xfId="9" applyFont="1" applyBorder="1" applyAlignment="1" applyProtection="1">
      <alignment horizontal="center" vertical="center"/>
    </xf>
    <xf numFmtId="0" fontId="27" fillId="0" borderId="0" xfId="9" applyFont="1" applyBorder="1" applyAlignment="1" applyProtection="1">
      <alignment horizontal="center"/>
    </xf>
    <xf numFmtId="0" fontId="27" fillId="0" borderId="7" xfId="9" applyFont="1" applyBorder="1" applyAlignment="1" applyProtection="1">
      <alignment horizontal="center"/>
    </xf>
    <xf numFmtId="0" fontId="29" fillId="8" borderId="41" xfId="11" applyFont="1" applyFill="1" applyBorder="1" applyAlignment="1" applyProtection="1">
      <alignment horizontal="center" vertical="center" wrapText="1" shrinkToFit="1"/>
    </xf>
    <xf numFmtId="0" fontId="31" fillId="0" borderId="0" xfId="9" applyFont="1" applyProtection="1"/>
    <xf numFmtId="0" fontId="32" fillId="0" borderId="0" xfId="9" applyFont="1" applyAlignment="1" applyProtection="1">
      <alignment vertical="top"/>
    </xf>
    <xf numFmtId="0" fontId="31" fillId="0" borderId="0" xfId="9" applyFont="1" applyAlignment="1" applyProtection="1">
      <alignment vertical="top" wrapText="1"/>
    </xf>
    <xf numFmtId="0" fontId="31" fillId="0" borderId="0" xfId="9" applyFont="1" applyAlignment="1" applyProtection="1">
      <alignment vertical="top"/>
    </xf>
    <xf numFmtId="0" fontId="31" fillId="0" borderId="0" xfId="9" applyFont="1" applyBorder="1" applyProtection="1"/>
    <xf numFmtId="0" fontId="33" fillId="0" borderId="0" xfId="9" applyFont="1" applyProtection="1"/>
    <xf numFmtId="0" fontId="34" fillId="0" borderId="0" xfId="9" applyFont="1" applyProtection="1"/>
    <xf numFmtId="0" fontId="35" fillId="0" borderId="0" xfId="9" applyFont="1" applyProtection="1"/>
    <xf numFmtId="0" fontId="35" fillId="0" borderId="0" xfId="9" applyFont="1" applyAlignment="1" applyProtection="1">
      <alignment vertical="top"/>
    </xf>
    <xf numFmtId="0" fontId="36" fillId="0" borderId="0" xfId="9" applyFont="1" applyProtection="1"/>
    <xf numFmtId="0" fontId="7" fillId="0" borderId="11" xfId="0" applyFont="1" applyBorder="1" applyAlignment="1" applyProtection="1">
      <alignment horizontal="left" vertical="center"/>
    </xf>
    <xf numFmtId="0" fontId="8" fillId="0" borderId="0" xfId="0" applyFont="1" applyAlignment="1" applyProtection="1">
      <alignment horizontal="left" vertical="center"/>
    </xf>
    <xf numFmtId="38" fontId="8" fillId="0" borderId="0" xfId="0" applyNumberFormat="1" applyFont="1" applyProtection="1">
      <alignment vertical="center"/>
    </xf>
    <xf numFmtId="0" fontId="27" fillId="0" borderId="34" xfId="9" applyFont="1" applyBorder="1" applyAlignment="1" applyProtection="1">
      <alignment horizontal="center"/>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46" xfId="0" applyFont="1" applyBorder="1" applyAlignment="1" applyProtection="1">
      <alignment horizontal="left" vertical="center"/>
    </xf>
    <xf numFmtId="176" fontId="7" fillId="0" borderId="8" xfId="0" applyNumberFormat="1" applyFont="1" applyBorder="1" applyAlignment="1" applyProtection="1">
      <alignment horizontal="right" vertical="center"/>
    </xf>
    <xf numFmtId="0" fontId="7" fillId="0" borderId="68" xfId="0" applyFont="1" applyBorder="1" applyAlignment="1" applyProtection="1">
      <alignment vertical="center"/>
    </xf>
    <xf numFmtId="0" fontId="7" fillId="0" borderId="0" xfId="0" applyFont="1" applyFill="1" applyBorder="1" applyProtection="1">
      <alignment vertical="center"/>
    </xf>
    <xf numFmtId="0" fontId="8" fillId="0" borderId="0" xfId="0" applyFont="1" applyBorder="1" applyAlignment="1" applyProtection="1">
      <alignment horizontal="center" vertical="center"/>
    </xf>
    <xf numFmtId="0" fontId="7" fillId="0" borderId="2" xfId="0" applyFont="1" applyFill="1" applyBorder="1" applyProtection="1">
      <alignment vertical="center"/>
    </xf>
    <xf numFmtId="0" fontId="7" fillId="0" borderId="4" xfId="0" applyFont="1" applyFill="1" applyBorder="1" applyProtection="1">
      <alignment vertical="center"/>
    </xf>
    <xf numFmtId="0" fontId="7" fillId="0" borderId="3" xfId="0" applyFont="1" applyFill="1" applyBorder="1" applyProtection="1">
      <alignment vertical="center"/>
    </xf>
    <xf numFmtId="0" fontId="7" fillId="0" borderId="6" xfId="0" applyFont="1" applyFill="1" applyBorder="1" applyProtection="1">
      <alignment vertical="center"/>
    </xf>
    <xf numFmtId="0" fontId="7" fillId="0" borderId="89" xfId="0" applyFont="1" applyFill="1" applyBorder="1" applyAlignment="1" applyProtection="1">
      <alignment horizontal="center" vertical="center"/>
    </xf>
    <xf numFmtId="0" fontId="7" fillId="0" borderId="25" xfId="0" applyFont="1" applyFill="1" applyBorder="1" applyProtection="1">
      <alignment vertical="center"/>
    </xf>
    <xf numFmtId="0" fontId="7" fillId="0" borderId="4" xfId="0" applyFont="1" applyBorder="1" applyAlignment="1" applyProtection="1">
      <alignment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3" xfId="0" applyFont="1" applyFill="1" applyBorder="1" applyProtection="1">
      <alignment vertical="center"/>
    </xf>
    <xf numFmtId="0" fontId="7" fillId="0" borderId="54" xfId="0" applyFont="1" applyFill="1" applyBorder="1" applyAlignment="1" applyProtection="1">
      <alignment horizontal="center" vertical="center"/>
    </xf>
    <xf numFmtId="0" fontId="5" fillId="0" borderId="16" xfId="0" applyFont="1" applyFill="1" applyBorder="1" applyProtection="1">
      <alignment vertical="center"/>
    </xf>
    <xf numFmtId="0" fontId="7" fillId="0" borderId="57" xfId="0" applyFont="1" applyFill="1" applyBorder="1" applyAlignment="1" applyProtection="1">
      <alignment vertical="center"/>
    </xf>
    <xf numFmtId="0" fontId="7" fillId="0" borderId="71" xfId="0" applyFont="1" applyFill="1" applyBorder="1" applyAlignment="1" applyProtection="1">
      <alignment vertical="center" shrinkToFit="1"/>
    </xf>
    <xf numFmtId="176" fontId="7" fillId="0" borderId="68" xfId="0" applyNumberFormat="1" applyFont="1" applyBorder="1" applyAlignment="1" applyProtection="1">
      <alignment horizontal="center" vertical="center"/>
    </xf>
    <xf numFmtId="0" fontId="5" fillId="0" borderId="12" xfId="0" applyFont="1" applyBorder="1" applyProtection="1">
      <alignment vertical="center"/>
    </xf>
    <xf numFmtId="0" fontId="7" fillId="0" borderId="10" xfId="0" applyFont="1" applyBorder="1" applyAlignment="1" applyProtection="1">
      <alignment vertical="center"/>
    </xf>
    <xf numFmtId="0" fontId="7" fillId="0" borderId="132" xfId="0" applyFont="1" applyBorder="1" applyAlignment="1" applyProtection="1">
      <alignment horizontal="center" vertical="center"/>
    </xf>
    <xf numFmtId="0" fontId="5" fillId="0" borderId="36" xfId="0" applyFont="1" applyFill="1" applyBorder="1" applyProtection="1">
      <alignment vertical="center"/>
    </xf>
    <xf numFmtId="0" fontId="37" fillId="0" borderId="0" xfId="0" applyFont="1" applyFill="1" applyProtection="1">
      <alignment vertical="center"/>
    </xf>
    <xf numFmtId="0" fontId="40"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29" fillId="0" borderId="40" xfId="10" applyNumberFormat="1" applyFont="1" applyFill="1" applyBorder="1" applyAlignment="1" applyProtection="1">
      <alignment horizontal="center" vertical="center" wrapText="1" shrinkToFit="1"/>
    </xf>
    <xf numFmtId="177" fontId="29" fillId="0" borderId="41" xfId="10" applyNumberFormat="1" applyFont="1" applyFill="1" applyBorder="1" applyAlignment="1" applyProtection="1">
      <alignment horizontal="center" vertical="center" wrapText="1" shrinkToFit="1"/>
    </xf>
    <xf numFmtId="177" fontId="30" fillId="0" borderId="41" xfId="10" applyNumberFormat="1" applyFont="1" applyFill="1" applyBorder="1" applyAlignment="1" applyProtection="1">
      <alignment horizontal="center" vertical="center" wrapText="1" shrinkToFit="1"/>
    </xf>
    <xf numFmtId="177" fontId="29" fillId="0" borderId="48" xfId="10" applyNumberFormat="1" applyFont="1" applyFill="1" applyBorder="1" applyAlignment="1" applyProtection="1">
      <alignment horizontal="center" vertical="center" wrapText="1" shrinkToFit="1"/>
    </xf>
    <xf numFmtId="177" fontId="29" fillId="0" borderId="80" xfId="10" applyNumberFormat="1" applyFont="1" applyFill="1" applyBorder="1" applyAlignment="1" applyProtection="1">
      <alignment horizontal="center" vertical="center" wrapText="1" shrinkToFit="1"/>
    </xf>
    <xf numFmtId="177" fontId="30"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29" fillId="0" borderId="37" xfId="10" applyFont="1" applyBorder="1" applyAlignment="1" applyProtection="1">
      <alignment vertical="center" shrinkToFit="1"/>
    </xf>
    <xf numFmtId="0" fontId="29" fillId="0" borderId="38" xfId="10" applyFont="1" applyFill="1" applyBorder="1" applyAlignment="1" applyProtection="1">
      <alignment horizontal="center" vertical="center" shrinkToFit="1"/>
      <protection locked="0"/>
    </xf>
    <xf numFmtId="178" fontId="29" fillId="0" borderId="70" xfId="10" applyNumberFormat="1" applyFont="1" applyFill="1" applyBorder="1" applyAlignment="1" applyProtection="1">
      <alignment horizontal="center" vertical="center" shrinkToFit="1"/>
      <protection locked="0"/>
    </xf>
    <xf numFmtId="0" fontId="29" fillId="0" borderId="70" xfId="10" applyFont="1" applyFill="1" applyBorder="1" applyAlignment="1" applyProtection="1">
      <alignment horizontal="center" vertical="center" shrinkToFit="1"/>
      <protection locked="0"/>
    </xf>
    <xf numFmtId="179" fontId="33" fillId="0" borderId="0" xfId="10" applyNumberFormat="1" applyFont="1" applyFill="1" applyBorder="1" applyAlignment="1" applyProtection="1">
      <alignment vertical="center" shrinkToFit="1"/>
    </xf>
    <xf numFmtId="0" fontId="29" fillId="0" borderId="120" xfId="10" applyFont="1" applyBorder="1" applyAlignment="1" applyProtection="1">
      <alignment vertical="center" shrinkToFit="1"/>
    </xf>
    <xf numFmtId="0" fontId="29" fillId="0" borderId="73" xfId="10" applyFont="1" applyFill="1" applyBorder="1" applyAlignment="1" applyProtection="1">
      <alignment horizontal="center" vertical="center" shrinkToFit="1"/>
      <protection locked="0"/>
    </xf>
    <xf numFmtId="0" fontId="29" fillId="0" borderId="15" xfId="10" applyFont="1" applyFill="1" applyBorder="1" applyAlignment="1" applyProtection="1">
      <alignment horizontal="center" vertical="center" shrinkToFit="1"/>
      <protection locked="0"/>
    </xf>
    <xf numFmtId="0" fontId="29" fillId="0" borderId="10" xfId="10" applyFont="1" applyFill="1" applyBorder="1" applyAlignment="1" applyProtection="1">
      <alignment horizontal="center" vertical="center" shrinkToFit="1"/>
      <protection locked="0"/>
    </xf>
    <xf numFmtId="178" fontId="29" fillId="0" borderId="15" xfId="10" applyNumberFormat="1" applyFont="1" applyFill="1" applyBorder="1" applyAlignment="1" applyProtection="1">
      <alignment horizontal="center" vertical="center" shrinkToFit="1"/>
      <protection locked="0"/>
    </xf>
    <xf numFmtId="0" fontId="29" fillId="0" borderId="1" xfId="10" applyFont="1" applyFill="1" applyBorder="1" applyAlignment="1" applyProtection="1">
      <alignment horizontal="center" vertical="center" shrinkToFit="1"/>
      <protection locked="0"/>
    </xf>
    <xf numFmtId="0" fontId="29" fillId="0" borderId="63" xfId="10" applyFont="1" applyBorder="1" applyAlignment="1" applyProtection="1">
      <alignment vertical="center" shrinkToFit="1"/>
    </xf>
    <xf numFmtId="178" fontId="29" fillId="0" borderId="89" xfId="10" applyNumberFormat="1" applyFont="1" applyFill="1" applyBorder="1" applyAlignment="1" applyProtection="1">
      <alignment horizontal="center" vertical="center" shrinkToFit="1"/>
      <protection locked="0"/>
    </xf>
    <xf numFmtId="0" fontId="29" fillId="0" borderId="89" xfId="10" applyFont="1" applyFill="1" applyBorder="1" applyAlignment="1" applyProtection="1">
      <alignment horizontal="center" vertical="center" shrinkToFit="1"/>
      <protection locked="0"/>
    </xf>
    <xf numFmtId="178" fontId="29" fillId="0" borderId="5" xfId="10" applyNumberFormat="1" applyFont="1" applyFill="1" applyBorder="1" applyAlignment="1" applyProtection="1">
      <alignment horizontal="center" vertical="center" shrinkToFit="1"/>
      <protection locked="0"/>
    </xf>
    <xf numFmtId="0" fontId="29" fillId="0" borderId="5" xfId="10" applyFont="1" applyFill="1" applyBorder="1" applyAlignment="1" applyProtection="1">
      <alignment horizontal="center" vertical="center" shrinkToFit="1"/>
      <protection locked="0"/>
    </xf>
    <xf numFmtId="0" fontId="29" fillId="0" borderId="40" xfId="10" applyFont="1" applyBorder="1" applyAlignment="1" applyProtection="1">
      <alignment vertical="center" shrinkToFit="1"/>
    </xf>
    <xf numFmtId="178" fontId="29" fillId="0" borderId="50" xfId="10" applyNumberFormat="1" applyFont="1" applyFill="1" applyBorder="1" applyAlignment="1" applyProtection="1">
      <alignment horizontal="center" vertical="center" shrinkToFit="1"/>
      <protection locked="0"/>
    </xf>
    <xf numFmtId="0" fontId="29" fillId="0" borderId="134" xfId="10" applyFont="1" applyBorder="1" applyAlignment="1" applyProtection="1">
      <alignment vertical="center" shrinkToFit="1"/>
    </xf>
    <xf numFmtId="0" fontId="38" fillId="0" borderId="51" xfId="10" applyFont="1" applyBorder="1" applyAlignment="1" applyProtection="1">
      <alignment horizontal="left" vertical="top" shrinkToFit="1"/>
    </xf>
    <xf numFmtId="179" fontId="31" fillId="0" borderId="0" xfId="10" applyNumberFormat="1" applyFont="1" applyFill="1" applyBorder="1" applyAlignment="1" applyProtection="1">
      <alignment vertical="top" shrinkToFit="1"/>
    </xf>
    <xf numFmtId="0" fontId="38" fillId="0" borderId="7" xfId="10" applyFont="1" applyBorder="1" applyAlignment="1" applyProtection="1">
      <alignment horizontal="left" vertical="top" wrapText="1" shrinkToFit="1"/>
    </xf>
    <xf numFmtId="0" fontId="38" fillId="0" borderId="7" xfId="10" applyFont="1" applyFill="1" applyBorder="1" applyAlignment="1" applyProtection="1">
      <alignment horizontal="left" vertical="top" shrinkToFit="1"/>
    </xf>
    <xf numFmtId="0" fontId="34" fillId="0" borderId="0" xfId="9" applyFont="1" applyAlignment="1" applyProtection="1"/>
    <xf numFmtId="0" fontId="7" fillId="0" borderId="53"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7" fillId="3" borderId="1"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wrapText="1"/>
    </xf>
    <xf numFmtId="38" fontId="29" fillId="0" borderId="37" xfId="10" applyNumberFormat="1" applyFont="1" applyFill="1" applyBorder="1" applyAlignment="1" applyProtection="1">
      <alignment vertical="center" shrinkToFit="1"/>
      <protection locked="0"/>
    </xf>
    <xf numFmtId="38" fontId="29" fillId="0" borderId="70" xfId="10" applyNumberFormat="1" applyFont="1" applyFill="1" applyBorder="1" applyAlignment="1" applyProtection="1">
      <alignment vertical="center" shrinkToFit="1"/>
      <protection locked="0"/>
    </xf>
    <xf numFmtId="38" fontId="29" fillId="0" borderId="38" xfId="10" applyNumberFormat="1" applyFont="1" applyFill="1" applyBorder="1" applyAlignment="1" applyProtection="1">
      <alignment vertical="center" shrinkToFit="1"/>
      <protection locked="0"/>
    </xf>
    <xf numFmtId="38" fontId="29" fillId="0" borderId="69" xfId="10" applyNumberFormat="1" applyFont="1" applyFill="1" applyBorder="1" applyAlignment="1" applyProtection="1">
      <alignment vertical="center" shrinkToFit="1"/>
      <protection locked="0"/>
    </xf>
    <xf numFmtId="38" fontId="29" fillId="0" borderId="120" xfId="10" applyNumberFormat="1" applyFont="1" applyFill="1" applyBorder="1" applyAlignment="1" applyProtection="1">
      <alignment vertical="center" shrinkToFit="1"/>
      <protection locked="0"/>
    </xf>
    <xf numFmtId="38" fontId="29" fillId="0" borderId="5" xfId="10" applyNumberFormat="1" applyFont="1" applyFill="1" applyBorder="1" applyAlignment="1" applyProtection="1">
      <alignment vertical="center" shrinkToFit="1"/>
      <protection locked="0"/>
    </xf>
    <xf numFmtId="38" fontId="29" fillId="0" borderId="73" xfId="10" applyNumberFormat="1" applyFont="1" applyFill="1" applyBorder="1" applyAlignment="1" applyProtection="1">
      <alignment vertical="center" shrinkToFit="1"/>
      <protection locked="0"/>
    </xf>
    <xf numFmtId="38" fontId="29" fillId="0" borderId="10" xfId="10" applyNumberFormat="1" applyFont="1" applyFill="1" applyBorder="1" applyAlignment="1" applyProtection="1">
      <alignment vertical="center" shrinkToFit="1"/>
      <protection locked="0"/>
    </xf>
    <xf numFmtId="38" fontId="29" fillId="0" borderId="63" xfId="10" applyNumberFormat="1" applyFont="1" applyFill="1" applyBorder="1" applyAlignment="1" applyProtection="1">
      <alignment vertical="center" shrinkToFit="1"/>
      <protection locked="0"/>
    </xf>
    <xf numFmtId="38" fontId="29" fillId="0" borderId="89" xfId="10" applyNumberFormat="1" applyFont="1" applyFill="1" applyBorder="1" applyAlignment="1" applyProtection="1">
      <alignment vertical="center" shrinkToFit="1"/>
      <protection locked="0"/>
    </xf>
    <xf numFmtId="38" fontId="29" fillId="0" borderId="15" xfId="10" applyNumberFormat="1" applyFont="1" applyFill="1" applyBorder="1" applyAlignment="1" applyProtection="1">
      <alignment vertical="center" shrinkToFit="1"/>
      <protection locked="0"/>
    </xf>
    <xf numFmtId="38" fontId="29" fillId="0" borderId="17" xfId="10" applyNumberFormat="1" applyFont="1" applyFill="1" applyBorder="1" applyAlignment="1" applyProtection="1">
      <alignment vertical="center" shrinkToFit="1"/>
      <protection locked="0"/>
    </xf>
    <xf numFmtId="38" fontId="29" fillId="0" borderId="91" xfId="10" applyNumberFormat="1" applyFont="1" applyFill="1" applyBorder="1" applyAlignment="1" applyProtection="1">
      <alignment vertical="center" shrinkToFit="1"/>
      <protection locked="0"/>
    </xf>
    <xf numFmtId="38" fontId="41" fillId="0" borderId="15" xfId="10" applyNumberFormat="1" applyFont="1" applyFill="1" applyBorder="1" applyAlignment="1" applyProtection="1">
      <alignment vertical="center" shrinkToFit="1"/>
      <protection locked="0"/>
    </xf>
    <xf numFmtId="38" fontId="29" fillId="0" borderId="43" xfId="10" applyNumberFormat="1" applyFont="1" applyFill="1" applyBorder="1" applyAlignment="1" applyProtection="1">
      <alignment vertical="center" shrinkToFit="1"/>
      <protection locked="0"/>
    </xf>
    <xf numFmtId="38" fontId="29" fillId="0" borderId="101" xfId="10" applyNumberFormat="1" applyFont="1" applyFill="1" applyBorder="1" applyAlignment="1" applyProtection="1">
      <alignment vertical="center" shrinkToFit="1"/>
      <protection locked="0"/>
    </xf>
    <xf numFmtId="38" fontId="29" fillId="0" borderId="2" xfId="10" applyNumberFormat="1" applyFont="1" applyFill="1" applyBorder="1" applyAlignment="1" applyProtection="1">
      <alignment vertical="center" shrinkToFit="1"/>
      <protection locked="0"/>
    </xf>
    <xf numFmtId="38" fontId="29" fillId="0" borderId="72" xfId="10" applyNumberFormat="1" applyFont="1" applyFill="1" applyBorder="1" applyAlignment="1" applyProtection="1">
      <alignment vertical="center" shrinkToFit="1"/>
      <protection locked="0"/>
    </xf>
    <xf numFmtId="38" fontId="41" fillId="0" borderId="80" xfId="10" applyNumberFormat="1" applyFont="1" applyFill="1" applyBorder="1" applyAlignment="1" applyProtection="1">
      <alignment vertical="center" shrinkToFit="1"/>
      <protection locked="0"/>
    </xf>
    <xf numFmtId="38" fontId="29" fillId="0" borderId="0" xfId="10" applyNumberFormat="1" applyFont="1" applyFill="1" applyBorder="1" applyAlignment="1" applyProtection="1">
      <alignment vertical="center" shrinkToFit="1"/>
      <protection locked="0"/>
    </xf>
    <xf numFmtId="38" fontId="29" fillId="0" borderId="6" xfId="10" applyNumberFormat="1" applyFont="1" applyFill="1" applyBorder="1" applyAlignment="1" applyProtection="1">
      <alignment vertical="center" shrinkToFit="1"/>
      <protection locked="0"/>
    </xf>
    <xf numFmtId="38" fontId="29" fillId="0" borderId="25" xfId="10" applyNumberFormat="1" applyFont="1" applyFill="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pplyAlignment="1" applyProtection="1">
      <alignment vertical="center"/>
    </xf>
    <xf numFmtId="38" fontId="5" fillId="2" borderId="57" xfId="6" applyFont="1" applyFill="1" applyBorder="1" applyAlignment="1" applyProtection="1">
      <alignment vertical="center"/>
    </xf>
    <xf numFmtId="38" fontId="5" fillId="2" borderId="42" xfId="0" applyNumberFormat="1" applyFont="1" applyFill="1" applyBorder="1" applyAlignment="1" applyProtection="1">
      <alignment vertical="center"/>
    </xf>
    <xf numFmtId="176" fontId="7" fillId="3" borderId="43" xfId="0" applyNumberFormat="1" applyFont="1" applyFill="1" applyBorder="1" applyAlignment="1" applyProtection="1">
      <alignment vertical="center"/>
      <protection locked="0"/>
    </xf>
    <xf numFmtId="176" fontId="7" fillId="0" borderId="1" xfId="0" applyNumberFormat="1" applyFont="1" applyBorder="1" applyAlignment="1" applyProtection="1">
      <alignment vertical="center"/>
    </xf>
    <xf numFmtId="176" fontId="7" fillId="0" borderId="43" xfId="0" applyNumberFormat="1" applyFont="1" applyBorder="1" applyAlignment="1" applyProtection="1">
      <alignment vertical="center"/>
    </xf>
    <xf numFmtId="176" fontId="7" fillId="0" borderId="68" xfId="0" applyNumberFormat="1" applyFont="1" applyBorder="1" applyAlignment="1" applyProtection="1">
      <alignment vertical="center"/>
    </xf>
    <xf numFmtId="38" fontId="5" fillId="3" borderId="89"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0" fontId="8" fillId="0" borderId="34" xfId="0" applyFont="1" applyBorder="1" applyAlignment="1" applyProtection="1">
      <alignment horizontal="left" vertical="top" shrinkToFit="1"/>
    </xf>
    <xf numFmtId="38" fontId="7" fillId="0" borderId="0" xfId="6" applyNumberFormat="1" applyFont="1" applyFill="1" applyBorder="1" applyAlignment="1" applyProtection="1">
      <alignment vertical="center"/>
    </xf>
    <xf numFmtId="0" fontId="7" fillId="0" borderId="7" xfId="0" applyFont="1" applyFill="1" applyBorder="1" applyAlignment="1" applyProtection="1">
      <alignment vertical="center" shrinkToFit="1"/>
    </xf>
    <xf numFmtId="38" fontId="7" fillId="0" borderId="16" xfId="6" applyNumberFormat="1" applyFont="1" applyFill="1" applyBorder="1" applyAlignment="1" applyProtection="1">
      <alignment vertical="center"/>
    </xf>
    <xf numFmtId="0" fontId="7" fillId="0" borderId="22" xfId="0" applyFont="1" applyFill="1" applyBorder="1" applyAlignment="1" applyProtection="1">
      <alignment vertical="center" shrinkToFit="1"/>
    </xf>
    <xf numFmtId="38" fontId="7" fillId="0" borderId="0" xfId="8" applyNumberFormat="1" applyFont="1" applyProtection="1">
      <alignment vertical="center"/>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6" fontId="7" fillId="0" borderId="34" xfId="0" applyNumberFormat="1" applyFont="1" applyFill="1" applyBorder="1" applyAlignment="1" applyProtection="1">
      <alignment vertical="top" shrinkToFit="1"/>
    </xf>
    <xf numFmtId="0" fontId="7" fillId="0" borderId="4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47"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0" borderId="113" xfId="0" applyFont="1" applyFill="1" applyBorder="1" applyProtection="1">
      <alignment vertical="center"/>
    </xf>
    <xf numFmtId="0" fontId="8" fillId="0" borderId="55" xfId="0" applyFont="1" applyFill="1" applyBorder="1" applyProtection="1">
      <alignment vertical="center"/>
    </xf>
    <xf numFmtId="0" fontId="8" fillId="0" borderId="37" xfId="0" applyFont="1" applyFill="1" applyBorder="1" applyProtection="1">
      <alignment vertical="center"/>
    </xf>
    <xf numFmtId="0" fontId="8" fillId="0" borderId="40" xfId="0" applyFont="1" applyFill="1" applyBorder="1" applyProtection="1">
      <alignment vertical="center"/>
    </xf>
    <xf numFmtId="0" fontId="7" fillId="0" borderId="51" xfId="0" applyFont="1" applyBorder="1" applyAlignment="1" applyProtection="1">
      <alignment horizontal="right" vertical="center"/>
    </xf>
    <xf numFmtId="0" fontId="7" fillId="0" borderId="2" xfId="0" applyFont="1" applyFill="1" applyBorder="1" applyAlignment="1" applyProtection="1">
      <alignment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2" xfId="0" applyFont="1" applyBorder="1" applyAlignment="1" applyProtection="1">
      <alignment horizontal="center" vertical="center"/>
    </xf>
    <xf numFmtId="38" fontId="5" fillId="3" borderId="75" xfId="6" applyFont="1" applyFill="1" applyBorder="1" applyAlignment="1" applyProtection="1">
      <alignment vertical="center"/>
      <protection locked="0"/>
    </xf>
    <xf numFmtId="0" fontId="7" fillId="0" borderId="34" xfId="0" applyFont="1" applyBorder="1" applyAlignment="1" applyProtection="1">
      <alignment vertical="center" wrapText="1"/>
    </xf>
    <xf numFmtId="0" fontId="7" fillId="0" borderId="7" xfId="0" applyFont="1" applyBorder="1" applyAlignment="1" applyProtection="1">
      <alignment horizontal="center" vertical="center"/>
    </xf>
    <xf numFmtId="0" fontId="29" fillId="0" borderId="15" xfId="10" applyFont="1" applyFill="1" applyBorder="1" applyAlignment="1" applyProtection="1">
      <alignment vertical="center" shrinkToFit="1"/>
      <protection locked="0"/>
    </xf>
    <xf numFmtId="0" fontId="29" fillId="0" borderId="80" xfId="10" applyFont="1" applyFill="1" applyBorder="1" applyAlignment="1" applyProtection="1">
      <alignment vertical="center" shrinkToFit="1"/>
      <protection locked="0"/>
    </xf>
    <xf numFmtId="0" fontId="38" fillId="0" borderId="34" xfId="10" applyFont="1" applyBorder="1" applyAlignment="1" applyProtection="1">
      <alignment horizontal="left" vertical="top" shrinkToFit="1"/>
    </xf>
    <xf numFmtId="0" fontId="38" fillId="0" borderId="0" xfId="10" applyFont="1" applyBorder="1" applyAlignment="1" applyProtection="1">
      <alignment horizontal="left" vertical="top" wrapText="1" shrinkToFit="1"/>
    </xf>
    <xf numFmtId="0" fontId="32" fillId="0" borderId="0" xfId="9" applyFont="1" applyAlignment="1" applyProtection="1">
      <alignment horizontal="left" vertical="top"/>
    </xf>
    <xf numFmtId="0" fontId="38" fillId="0" borderId="0" xfId="10" applyFont="1" applyBorder="1" applyAlignment="1" applyProtection="1">
      <alignment horizontal="left" vertical="top" shrinkToFit="1"/>
    </xf>
    <xf numFmtId="0" fontId="5" fillId="3" borderId="15" xfId="0" applyFont="1" applyFill="1" applyBorder="1" applyAlignment="1" applyProtection="1">
      <alignment horizontal="center" vertical="center" shrinkToFit="1"/>
      <protection locked="0"/>
    </xf>
    <xf numFmtId="0" fontId="38" fillId="0" borderId="0" xfId="10" applyFont="1" applyFill="1" applyBorder="1" applyAlignment="1" applyProtection="1">
      <alignment horizontal="left" vertical="top" shrinkToFit="1"/>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5" fillId="0" borderId="0" xfId="0" applyFont="1" applyBorder="1" applyAlignment="1" applyProtection="1">
      <alignment horizontal="distributed" vertical="center"/>
    </xf>
    <xf numFmtId="0" fontId="7" fillId="0" borderId="85" xfId="0" applyFont="1" applyBorder="1" applyAlignment="1" applyProtection="1">
      <alignment horizontal="center" vertical="center"/>
    </xf>
    <xf numFmtId="0" fontId="7" fillId="0" borderId="86" xfId="0" applyFont="1" applyBorder="1" applyAlignment="1" applyProtection="1">
      <alignment horizontal="center" vertical="center"/>
    </xf>
    <xf numFmtId="0" fontId="8" fillId="0" borderId="0" xfId="0" applyFont="1" applyBorder="1" applyAlignment="1" applyProtection="1">
      <alignment vertical="top" wrapText="1"/>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88" xfId="0" applyFont="1" applyBorder="1" applyAlignment="1" applyProtection="1">
      <alignment horizontal="center" vertical="center"/>
    </xf>
    <xf numFmtId="0" fontId="7" fillId="3" borderId="36" xfId="0" applyFont="1" applyFill="1" applyBorder="1" applyAlignment="1" applyProtection="1">
      <alignment horizontal="center" vertical="center"/>
      <protection locked="0"/>
    </xf>
    <xf numFmtId="0" fontId="5" fillId="0" borderId="34" xfId="0" applyFont="1" applyBorder="1" applyAlignment="1" applyProtection="1">
      <alignment horizontal="distributed" vertical="center"/>
    </xf>
    <xf numFmtId="0" fontId="42" fillId="0" borderId="0" xfId="0" applyFont="1" applyProtection="1">
      <alignment vertical="center"/>
    </xf>
    <xf numFmtId="0" fontId="8" fillId="0" borderId="0" xfId="0" applyFont="1" applyBorder="1" applyProtection="1">
      <alignment vertical="center"/>
    </xf>
    <xf numFmtId="0" fontId="5" fillId="0" borderId="34" xfId="0" applyFont="1" applyBorder="1" applyProtection="1">
      <alignment vertical="center"/>
    </xf>
    <xf numFmtId="0" fontId="7" fillId="0" borderId="35" xfId="0" applyFont="1" applyBorder="1" applyAlignment="1" applyProtection="1">
      <alignment vertical="center" wrapText="1"/>
    </xf>
    <xf numFmtId="0" fontId="5" fillId="0" borderId="57" xfId="0" applyFont="1" applyBorder="1" applyAlignment="1" applyProtection="1">
      <alignment horizontal="right" vertical="center"/>
    </xf>
    <xf numFmtId="0" fontId="5" fillId="0" borderId="62"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10" fillId="0" borderId="0" xfId="0" applyFo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xf>
    <xf numFmtId="0" fontId="7" fillId="0" borderId="89" xfId="0" applyFont="1" applyBorder="1" applyAlignment="1" applyProtection="1">
      <alignment horizontal="center" vertical="center" wrapText="1"/>
    </xf>
    <xf numFmtId="0" fontId="7" fillId="0" borderId="10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Protection="1">
      <alignment vertical="center"/>
    </xf>
    <xf numFmtId="0" fontId="7" fillId="0" borderId="3" xfId="0" applyFont="1" applyBorder="1" applyProtection="1">
      <alignment vertical="center"/>
    </xf>
    <xf numFmtId="0" fontId="7" fillId="0" borderId="9" xfId="0" applyFont="1" applyBorder="1" applyProtection="1">
      <alignment vertical="center"/>
    </xf>
    <xf numFmtId="0" fontId="7" fillId="0" borderId="11" xfId="0" applyFont="1" applyBorder="1" applyProtection="1">
      <alignment vertical="center"/>
    </xf>
    <xf numFmtId="0" fontId="7" fillId="0" borderId="141"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Alignment="1" applyProtection="1">
      <alignment horizontal="left" vertical="top"/>
    </xf>
    <xf numFmtId="0" fontId="10" fillId="0" borderId="0" xfId="0" applyFont="1" applyAlignment="1" applyProtection="1">
      <alignment vertical="top" wrapText="1"/>
    </xf>
    <xf numFmtId="0" fontId="10" fillId="0" borderId="0" xfId="0" applyFont="1" applyAlignment="1" applyProtection="1">
      <alignment vertical="top"/>
    </xf>
    <xf numFmtId="0" fontId="5" fillId="0" borderId="0" xfId="0" applyFont="1" applyAlignment="1" applyProtection="1">
      <alignment horizontal="left" vertical="center" wrapText="1"/>
    </xf>
    <xf numFmtId="0" fontId="7" fillId="0" borderId="34" xfId="0" applyFont="1" applyBorder="1" applyAlignment="1" applyProtection="1">
      <alignment vertical="center"/>
    </xf>
    <xf numFmtId="0" fontId="7" fillId="0" borderId="35" xfId="0" applyFont="1" applyBorder="1" applyAlignment="1" applyProtection="1">
      <alignment vertical="center"/>
    </xf>
    <xf numFmtId="0" fontId="8" fillId="0" borderId="101" xfId="0" applyFont="1" applyBorder="1" applyAlignment="1" applyProtection="1">
      <alignment horizontal="left" vertical="center"/>
    </xf>
    <xf numFmtId="0" fontId="7" fillId="0" borderId="28" xfId="0" applyFont="1" applyFill="1" applyBorder="1" applyAlignment="1" applyProtection="1">
      <alignment vertical="center"/>
    </xf>
    <xf numFmtId="0" fontId="7" fillId="0" borderId="0" xfId="0" applyFont="1" applyBorder="1" applyAlignment="1" applyProtection="1">
      <alignment vertical="center"/>
    </xf>
    <xf numFmtId="0" fontId="8" fillId="0" borderId="16" xfId="0" applyFont="1" applyBorder="1" applyAlignment="1" applyProtection="1">
      <alignment vertical="center"/>
    </xf>
    <xf numFmtId="0" fontId="7" fillId="0" borderId="16"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distributed" vertical="center"/>
    </xf>
    <xf numFmtId="0" fontId="5" fillId="0" borderId="52" xfId="0" applyFont="1" applyBorder="1" applyProtection="1">
      <alignment vertical="center"/>
    </xf>
    <xf numFmtId="0" fontId="5" fillId="0" borderId="45" xfId="0" applyFont="1" applyBorder="1" applyProtection="1">
      <alignment vertical="center"/>
    </xf>
    <xf numFmtId="0" fontId="5" fillId="0" borderId="85" xfId="0" applyFont="1" applyBorder="1" applyProtection="1">
      <alignment vertical="center"/>
    </xf>
    <xf numFmtId="0" fontId="7" fillId="0" borderId="4" xfId="0" applyFont="1" applyBorder="1" applyAlignment="1" applyProtection="1">
      <alignment horizontal="left" vertical="center"/>
    </xf>
    <xf numFmtId="0" fontId="5" fillId="0" borderId="4" xfId="0" applyFont="1" applyBorder="1" applyProtection="1">
      <alignment vertical="center"/>
    </xf>
    <xf numFmtId="0" fontId="5" fillId="0" borderId="3" xfId="0" applyFont="1" applyBorder="1" applyProtection="1">
      <alignment vertical="center"/>
    </xf>
    <xf numFmtId="55" fontId="7" fillId="0" borderId="90" xfId="0" applyNumberFormat="1" applyFont="1" applyFill="1" applyBorder="1" applyAlignment="1" applyProtection="1">
      <alignment vertical="center"/>
    </xf>
    <xf numFmtId="0" fontId="5" fillId="0" borderId="53" xfId="0" applyFont="1" applyBorder="1" applyProtection="1">
      <alignment vertical="center"/>
    </xf>
    <xf numFmtId="0" fontId="7" fillId="0" borderId="71" xfId="0" applyFont="1" applyBorder="1" applyAlignment="1" applyProtection="1">
      <alignment horizontal="right" vertical="center"/>
    </xf>
    <xf numFmtId="0" fontId="5" fillId="0" borderId="64" xfId="0" applyFont="1" applyBorder="1" applyProtection="1">
      <alignment vertical="center"/>
    </xf>
    <xf numFmtId="0" fontId="5" fillId="0" borderId="10" xfId="0" applyFont="1" applyBorder="1" applyProtection="1">
      <alignment vertical="center"/>
    </xf>
    <xf numFmtId="0" fontId="7" fillId="0" borderId="8" xfId="0" applyFont="1" applyBorder="1" applyAlignment="1" applyProtection="1">
      <alignment horizontal="right" vertical="center"/>
    </xf>
    <xf numFmtId="0" fontId="7" fillId="0" borderId="14" xfId="0" applyFont="1" applyFill="1" applyBorder="1" applyAlignment="1" applyProtection="1">
      <alignment horizontal="center" vertical="center"/>
    </xf>
    <xf numFmtId="0" fontId="25" fillId="0" borderId="0" xfId="0" applyFont="1" applyBorder="1" applyAlignment="1" applyProtection="1">
      <alignment vertical="top" wrapText="1"/>
    </xf>
    <xf numFmtId="0" fontId="7"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8" fillId="0" borderId="113" xfId="0" applyFont="1" applyBorder="1" applyProtection="1">
      <alignment vertical="center"/>
    </xf>
    <xf numFmtId="0" fontId="8" fillId="0" borderId="55" xfId="0" applyFont="1" applyBorder="1" applyProtection="1">
      <alignment vertical="center"/>
    </xf>
    <xf numFmtId="0" fontId="8" fillId="0" borderId="0" xfId="0" applyFont="1" applyFill="1" applyBorder="1" applyProtection="1">
      <alignment vertical="center"/>
    </xf>
    <xf numFmtId="38"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5" fillId="0" borderId="80" xfId="0" applyFont="1" applyBorder="1" applyAlignment="1" applyProtection="1">
      <alignment horizontal="center" vertical="center" wrapText="1"/>
    </xf>
    <xf numFmtId="0" fontId="5" fillId="0" borderId="120"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Alignment="1" applyProtection="1">
      <alignment vertical="top"/>
    </xf>
    <xf numFmtId="0" fontId="20"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44" xfId="0" applyFont="1" applyFill="1" applyBorder="1" applyProtection="1">
      <alignment vertical="center"/>
    </xf>
    <xf numFmtId="0" fontId="5" fillId="0" borderId="34" xfId="0" applyFont="1" applyFill="1" applyBorder="1" applyProtection="1">
      <alignment vertical="center"/>
    </xf>
    <xf numFmtId="0" fontId="5" fillId="0" borderId="45" xfId="0" applyFont="1" applyFill="1" applyBorder="1" applyProtection="1">
      <alignment vertical="center"/>
    </xf>
    <xf numFmtId="0" fontId="7" fillId="0" borderId="71" xfId="0" applyFont="1" applyFill="1" applyBorder="1" applyAlignment="1" applyProtection="1">
      <alignment horizontal="right"/>
    </xf>
    <xf numFmtId="0" fontId="5" fillId="0" borderId="91" xfId="0" applyFont="1" applyFill="1" applyBorder="1" applyProtection="1">
      <alignment vertical="center"/>
    </xf>
    <xf numFmtId="0" fontId="7" fillId="0" borderId="7" xfId="0" applyFont="1" applyFill="1" applyBorder="1" applyAlignment="1" applyProtection="1">
      <alignment horizontal="right"/>
    </xf>
    <xf numFmtId="0" fontId="5" fillId="0" borderId="101"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46" xfId="0" applyFont="1" applyFill="1" applyBorder="1" applyProtection="1">
      <alignment vertical="center"/>
    </xf>
    <xf numFmtId="0" fontId="5" fillId="0" borderId="47" xfId="0" applyFont="1" applyFill="1" applyBorder="1" applyProtection="1">
      <alignment vertical="center"/>
    </xf>
    <xf numFmtId="0" fontId="7" fillId="0" borderId="90" xfId="0" applyFont="1" applyFill="1" applyBorder="1" applyAlignment="1" applyProtection="1">
      <alignment horizontal="right" vertical="center"/>
    </xf>
    <xf numFmtId="0" fontId="7" fillId="0" borderId="53" xfId="0" applyFont="1" applyFill="1" applyBorder="1" applyAlignment="1" applyProtection="1">
      <alignment horizontal="center" vertical="top"/>
    </xf>
    <xf numFmtId="0" fontId="7" fillId="0" borderId="54" xfId="0" applyFont="1" applyFill="1" applyBorder="1" applyAlignment="1" applyProtection="1">
      <alignment horizontal="center" vertical="top"/>
    </xf>
    <xf numFmtId="38" fontId="29" fillId="8" borderId="70" xfId="10" applyNumberFormat="1" applyFont="1" applyFill="1" applyBorder="1" applyAlignment="1" applyProtection="1">
      <alignment vertical="center" shrinkToFit="1"/>
    </xf>
    <xf numFmtId="38" fontId="41" fillId="7" borderId="12" xfId="10" applyNumberFormat="1" applyFont="1" applyFill="1" applyBorder="1" applyAlignment="1" applyProtection="1">
      <alignment vertical="center" shrinkToFit="1"/>
    </xf>
    <xf numFmtId="38" fontId="29" fillId="8" borderId="5" xfId="10" applyNumberFormat="1" applyFont="1" applyFill="1" applyBorder="1" applyAlignment="1" applyProtection="1">
      <alignment vertical="center" shrinkToFit="1"/>
    </xf>
    <xf numFmtId="38" fontId="41" fillId="7" borderId="13" xfId="10" applyNumberFormat="1" applyFont="1" applyFill="1" applyBorder="1" applyAlignment="1" applyProtection="1">
      <alignment vertical="center" shrinkToFit="1"/>
    </xf>
    <xf numFmtId="38" fontId="29" fillId="8" borderId="15" xfId="10" applyNumberFormat="1" applyFont="1" applyFill="1" applyBorder="1" applyAlignment="1" applyProtection="1">
      <alignment vertical="center" shrinkToFit="1"/>
    </xf>
    <xf numFmtId="38" fontId="29" fillId="8" borderId="72" xfId="10" applyNumberFormat="1" applyFont="1" applyFill="1" applyBorder="1" applyAlignment="1" applyProtection="1">
      <alignment vertical="center" shrinkToFit="1"/>
    </xf>
    <xf numFmtId="38" fontId="41" fillId="7" borderId="14" xfId="10" applyNumberFormat="1" applyFont="1" applyFill="1" applyBorder="1" applyAlignment="1" applyProtection="1">
      <alignment vertical="center" shrinkToFit="1"/>
    </xf>
    <xf numFmtId="38" fontId="29" fillId="0" borderId="122" xfId="10" applyNumberFormat="1" applyFont="1" applyFill="1" applyBorder="1" applyAlignment="1" applyProtection="1">
      <alignment vertical="center" shrinkToFit="1"/>
    </xf>
    <xf numFmtId="38" fontId="29" fillId="0" borderId="121" xfId="10" applyNumberFormat="1" applyFont="1" applyFill="1" applyBorder="1" applyAlignment="1" applyProtection="1">
      <alignment vertical="center" shrinkToFit="1"/>
    </xf>
    <xf numFmtId="38" fontId="29" fillId="8" borderId="121" xfId="10" applyNumberFormat="1" applyFont="1" applyFill="1" applyBorder="1" applyAlignment="1" applyProtection="1">
      <alignment vertical="center" shrinkToFit="1"/>
    </xf>
    <xf numFmtId="38" fontId="41" fillId="0" borderId="121" xfId="10" applyNumberFormat="1" applyFont="1" applyFill="1" applyBorder="1" applyAlignment="1" applyProtection="1">
      <alignment vertical="center" shrinkToFit="1"/>
    </xf>
    <xf numFmtId="38" fontId="41" fillId="6" borderId="71" xfId="10" applyNumberFormat="1" applyFont="1" applyFill="1" applyBorder="1" applyAlignment="1" applyProtection="1">
      <alignment vertical="center" shrinkToFit="1"/>
    </xf>
    <xf numFmtId="38" fontId="29" fillId="0" borderId="119"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51" xfId="0" applyFont="1" applyFill="1" applyBorder="1" applyAlignment="1" applyProtection="1">
      <alignment horizontal="right" vertical="center"/>
    </xf>
    <xf numFmtId="0" fontId="7" fillId="0" borderId="64" xfId="0" applyFont="1" applyFill="1" applyBorder="1" applyProtection="1">
      <alignment vertical="center"/>
    </xf>
    <xf numFmtId="0" fontId="7" fillId="0" borderId="10" xfId="0" applyFont="1" applyFill="1" applyBorder="1" applyProtection="1">
      <alignment vertical="center"/>
    </xf>
    <xf numFmtId="0" fontId="5"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7" fillId="0" borderId="47"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0" xfId="0" applyFont="1" applyBorder="1" applyAlignment="1" applyProtection="1">
      <alignment horizontal="center" vertical="top"/>
    </xf>
    <xf numFmtId="0" fontId="7" fillId="0" borderId="0" xfId="0" applyFont="1" applyFill="1" applyBorder="1" applyAlignment="1" applyProtection="1">
      <alignment horizontal="left" vertical="top" wrapText="1"/>
    </xf>
    <xf numFmtId="0" fontId="7" fillId="0" borderId="52" xfId="0" applyFont="1" applyFill="1" applyBorder="1" applyAlignment="1" applyProtection="1">
      <alignment horizontal="center" vertical="top"/>
    </xf>
    <xf numFmtId="38" fontId="5" fillId="0" borderId="0" xfId="0" applyNumberFormat="1" applyFont="1" applyFill="1" applyProtection="1">
      <alignment vertical="center"/>
    </xf>
    <xf numFmtId="0" fontId="7" fillId="0" borderId="8" xfId="0" applyFont="1" applyFill="1" applyBorder="1" applyAlignment="1" applyProtection="1"/>
    <xf numFmtId="0" fontId="7" fillId="0" borderId="91" xfId="0" applyFont="1" applyFill="1" applyBorder="1" applyAlignment="1" applyProtection="1">
      <alignment horizontal="left" vertical="center"/>
    </xf>
    <xf numFmtId="0" fontId="7" fillId="0" borderId="43" xfId="0" applyFont="1" applyFill="1" applyBorder="1" applyAlignment="1" applyProtection="1">
      <alignment horizontal="right"/>
    </xf>
    <xf numFmtId="0" fontId="7" fillId="0" borderId="90" xfId="0" applyFont="1" applyFill="1" applyBorder="1" applyAlignment="1" applyProtection="1">
      <alignment horizontal="right"/>
    </xf>
    <xf numFmtId="38" fontId="41" fillId="6" borderId="7" xfId="10" applyNumberFormat="1" applyFont="1" applyFill="1" applyBorder="1" applyAlignment="1" applyProtection="1">
      <alignment vertical="center" shrinkToFit="1"/>
    </xf>
    <xf numFmtId="38" fontId="41" fillId="6" borderId="11" xfId="10" applyNumberFormat="1" applyFont="1" applyFill="1" applyBorder="1" applyAlignment="1" applyProtection="1">
      <alignment vertical="center" shrinkToFit="1"/>
    </xf>
    <xf numFmtId="38" fontId="41" fillId="6" borderId="90" xfId="10" applyNumberFormat="1" applyFont="1" applyFill="1" applyBorder="1" applyAlignment="1" applyProtection="1">
      <alignment vertical="center" shrinkToFit="1"/>
    </xf>
    <xf numFmtId="38" fontId="41" fillId="6" borderId="111" xfId="10" applyNumberFormat="1" applyFont="1" applyFill="1" applyBorder="1" applyAlignment="1" applyProtection="1">
      <alignment vertical="center" shrinkToFit="1"/>
    </xf>
    <xf numFmtId="38" fontId="41" fillId="6" borderId="70" xfId="10" applyNumberFormat="1" applyFont="1" applyFill="1" applyBorder="1" applyAlignment="1" applyProtection="1">
      <alignment vertical="center" shrinkToFit="1"/>
    </xf>
    <xf numFmtId="38" fontId="41" fillId="6" borderId="5" xfId="10" applyNumberFormat="1" applyFont="1" applyFill="1" applyBorder="1" applyAlignment="1" applyProtection="1">
      <alignment vertical="center" shrinkToFit="1"/>
    </xf>
    <xf numFmtId="38" fontId="41" fillId="6" borderId="89" xfId="10" applyNumberFormat="1" applyFont="1" applyFill="1" applyBorder="1" applyAlignment="1" applyProtection="1">
      <alignment vertical="center" shrinkToFit="1"/>
    </xf>
    <xf numFmtId="38" fontId="41" fillId="6" borderId="2" xfId="10" applyNumberFormat="1" applyFont="1" applyFill="1" applyBorder="1" applyAlignment="1" applyProtection="1">
      <alignment vertical="center" shrinkToFit="1"/>
    </xf>
    <xf numFmtId="38" fontId="41" fillId="6" borderId="110" xfId="10" applyNumberFormat="1" applyFont="1" applyFill="1" applyBorder="1" applyAlignment="1" applyProtection="1">
      <alignment vertical="center" shrinkToFit="1"/>
    </xf>
    <xf numFmtId="38" fontId="41" fillId="7" borderId="132" xfId="10" applyNumberFormat="1" applyFont="1" applyFill="1" applyBorder="1" applyAlignment="1" applyProtection="1">
      <alignment vertical="center" shrinkToFit="1"/>
    </xf>
    <xf numFmtId="0" fontId="7" fillId="0" borderId="36" xfId="0" applyFont="1" applyFill="1" applyBorder="1" applyAlignment="1" applyProtection="1">
      <alignment horizontal="center" vertical="center"/>
    </xf>
    <xf numFmtId="0" fontId="7" fillId="0" borderId="111" xfId="0" applyFont="1" applyFill="1" applyBorder="1" applyAlignment="1" applyProtection="1">
      <alignment horizontal="center" vertical="center"/>
    </xf>
    <xf numFmtId="38" fontId="7" fillId="3" borderId="89" xfId="0" applyNumberFormat="1" applyFont="1" applyFill="1" applyBorder="1" applyAlignment="1" applyProtection="1">
      <alignment horizontal="center" vertical="center"/>
    </xf>
    <xf numFmtId="38" fontId="7" fillId="3" borderId="43" xfId="0" applyNumberFormat="1" applyFont="1" applyFill="1" applyBorder="1" applyAlignment="1" applyProtection="1">
      <alignment horizontal="center" vertical="center"/>
    </xf>
    <xf numFmtId="0" fontId="0" fillId="0" borderId="0" xfId="0" applyFont="1" applyAlignment="1" applyProtection="1">
      <alignment horizontal="left" vertical="top" wrapText="1"/>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3" fillId="0" borderId="0" xfId="0" applyFont="1" applyFill="1" applyProtection="1">
      <alignment vertical="center"/>
    </xf>
    <xf numFmtId="0" fontId="7" fillId="0" borderId="69" xfId="0" applyFont="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8" fillId="0" borderId="0" xfId="0" applyFont="1" applyFill="1" applyAlignment="1" applyProtection="1">
      <alignment horizontal="left" vertical="top" wrapText="1"/>
    </xf>
    <xf numFmtId="0" fontId="7" fillId="0" borderId="0" xfId="0" applyFont="1" applyFill="1" applyBorder="1" applyAlignment="1" applyProtection="1">
      <alignment vertical="center" wrapText="1"/>
    </xf>
    <xf numFmtId="0" fontId="20" fillId="0" borderId="0" xfId="8" applyFont="1" applyAlignment="1" applyProtection="1">
      <alignment vertical="top"/>
    </xf>
    <xf numFmtId="0" fontId="5" fillId="0" borderId="0" xfId="8" applyFont="1" applyProtection="1">
      <alignment vertical="center"/>
    </xf>
    <xf numFmtId="0" fontId="19" fillId="0" borderId="0" xfId="8" applyFont="1" applyProtection="1">
      <alignment vertical="center"/>
    </xf>
    <xf numFmtId="0" fontId="7" fillId="0" borderId="6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11" xfId="0" applyFont="1" applyFill="1" applyBorder="1" applyAlignment="1" applyProtection="1">
      <alignment vertical="center" shrinkToFit="1"/>
    </xf>
    <xf numFmtId="0" fontId="7" fillId="0" borderId="0" xfId="8" applyFont="1" applyFill="1" applyBorder="1" applyProtection="1">
      <alignment vertical="center"/>
    </xf>
    <xf numFmtId="0" fontId="5" fillId="0" borderId="132" xfId="0" applyFont="1" applyBorder="1" applyAlignment="1" applyProtection="1">
      <alignment horizontal="center" vertical="center"/>
    </xf>
    <xf numFmtId="0" fontId="8" fillId="0" borderId="71" xfId="0" applyFont="1" applyFill="1" applyBorder="1" applyProtection="1">
      <alignment vertical="center"/>
    </xf>
    <xf numFmtId="0" fontId="8" fillId="0" borderId="90" xfId="0" applyFont="1" applyFill="1" applyBorder="1" applyProtection="1">
      <alignment vertical="center"/>
    </xf>
    <xf numFmtId="3" fontId="5" fillId="0" borderId="0" xfId="0" applyNumberFormat="1" applyFont="1" applyFill="1" applyProtection="1">
      <alignment vertical="center"/>
    </xf>
    <xf numFmtId="0" fontId="7" fillId="0" borderId="120" xfId="0" applyFont="1" applyBorder="1" applyAlignment="1" applyProtection="1">
      <alignment horizontal="center" vertical="center" shrinkToFit="1"/>
    </xf>
    <xf numFmtId="176" fontId="7" fillId="0" borderId="1" xfId="0" applyNumberFormat="1" applyFont="1" applyBorder="1" applyAlignment="1" applyProtection="1">
      <alignment horizontal="right" vertical="center"/>
    </xf>
    <xf numFmtId="176" fontId="7" fillId="0" borderId="43" xfId="0" applyNumberFormat="1" applyFont="1" applyBorder="1" applyAlignment="1" applyProtection="1">
      <alignment horizontal="right" vertical="center"/>
    </xf>
    <xf numFmtId="0" fontId="7" fillId="0" borderId="36"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7" fillId="0" borderId="48" xfId="0" applyFont="1" applyFill="1" applyBorder="1" applyAlignment="1" applyProtection="1">
      <alignment vertical="center" shrinkToFi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176" fontId="8" fillId="0" borderId="1" xfId="0" applyNumberFormat="1" applyFont="1" applyBorder="1" applyAlignment="1" applyProtection="1">
      <alignment horizontal="center" vertical="center"/>
    </xf>
    <xf numFmtId="176" fontId="8" fillId="0" borderId="43" xfId="0" applyNumberFormat="1" applyFont="1" applyBorder="1" applyAlignment="1" applyProtection="1">
      <alignment horizontal="center" vertical="center"/>
    </xf>
    <xf numFmtId="0" fontId="5" fillId="0" borderId="132" xfId="0" applyFont="1" applyBorder="1" applyAlignment="1" applyProtection="1">
      <alignment horizontal="center" vertical="center" shrinkToFit="1"/>
    </xf>
    <xf numFmtId="38" fontId="5" fillId="0" borderId="10" xfId="6" applyFont="1" applyBorder="1" applyAlignment="1" applyProtection="1">
      <alignment vertical="center"/>
    </xf>
    <xf numFmtId="0" fontId="5" fillId="0" borderId="0" xfId="0" applyFont="1" applyFill="1" applyAlignment="1" applyProtection="1">
      <alignment vertical="top"/>
    </xf>
    <xf numFmtId="0" fontId="5" fillId="0" borderId="50" xfId="0" applyFont="1" applyBorder="1" applyAlignment="1" applyProtection="1">
      <alignment horizontal="center" vertical="center" wrapText="1"/>
    </xf>
    <xf numFmtId="38" fontId="5" fillId="0" borderId="5" xfId="6" applyFont="1" applyBorder="1" applyAlignment="1" applyProtection="1">
      <alignment vertical="center"/>
    </xf>
    <xf numFmtId="0" fontId="5" fillId="0" borderId="63" xfId="0" applyFont="1" applyBorder="1" applyAlignment="1" applyProtection="1">
      <alignment horizontal="center" vertical="center"/>
    </xf>
    <xf numFmtId="38" fontId="5" fillId="2" borderId="138" xfId="0" applyNumberFormat="1" applyFont="1" applyFill="1" applyBorder="1" applyAlignment="1" applyProtection="1">
      <alignment vertical="center"/>
    </xf>
    <xf numFmtId="38" fontId="5" fillId="2" borderId="140" xfId="0" applyNumberFormat="1" applyFont="1" applyFill="1" applyBorder="1" applyAlignment="1" applyProtection="1">
      <alignment vertical="center"/>
    </xf>
    <xf numFmtId="38" fontId="5" fillId="2" borderId="139" xfId="0" applyNumberFormat="1" applyFont="1" applyFill="1" applyBorder="1" applyAlignment="1" applyProtection="1">
      <alignment vertical="center"/>
    </xf>
    <xf numFmtId="0" fontId="12" fillId="0" borderId="0" xfId="0" applyFont="1" applyProtection="1">
      <alignment vertical="center"/>
    </xf>
    <xf numFmtId="0" fontId="5" fillId="0" borderId="0" xfId="0" applyFont="1" applyFill="1" applyAlignment="1" applyProtection="1">
      <alignment horizontal="left" vertical="center"/>
    </xf>
    <xf numFmtId="0" fontId="7" fillId="0" borderId="84" xfId="0" applyFont="1" applyFill="1" applyBorder="1" applyAlignment="1" applyProtection="1">
      <alignment horizontal="center" vertical="center" shrinkToFit="1"/>
    </xf>
    <xf numFmtId="0" fontId="7" fillId="0" borderId="69" xfId="0" applyFont="1" applyFill="1" applyBorder="1" applyAlignment="1" applyProtection="1">
      <alignment vertical="center" shrinkToFit="1"/>
    </xf>
    <xf numFmtId="38" fontId="29" fillId="0" borderId="80" xfId="10" applyNumberFormat="1" applyFont="1" applyFill="1" applyBorder="1" applyAlignment="1" applyProtection="1">
      <alignment vertical="center" shrinkToFit="1"/>
      <protection locked="0"/>
    </xf>
    <xf numFmtId="38" fontId="29" fillId="6" borderId="38" xfId="10" applyNumberFormat="1" applyFont="1" applyFill="1" applyBorder="1" applyAlignment="1" applyProtection="1">
      <alignment vertical="center" shrinkToFit="1"/>
      <protection locked="0"/>
    </xf>
    <xf numFmtId="38" fontId="29" fillId="6" borderId="39" xfId="10" applyNumberFormat="1" applyFont="1" applyFill="1" applyBorder="1" applyAlignment="1" applyProtection="1">
      <alignment vertical="center" shrinkToFit="1"/>
      <protection locked="0"/>
    </xf>
    <xf numFmtId="38" fontId="29" fillId="6" borderId="73" xfId="10" applyNumberFormat="1" applyFont="1" applyFill="1" applyBorder="1" applyAlignment="1" applyProtection="1">
      <alignment vertical="center" shrinkToFit="1"/>
      <protection locked="0"/>
    </xf>
    <xf numFmtId="38" fontId="29" fillId="6" borderId="75" xfId="10" applyNumberFormat="1" applyFont="1" applyFill="1" applyBorder="1" applyAlignment="1" applyProtection="1">
      <alignment vertical="center" shrinkToFit="1"/>
      <protection locked="0"/>
    </xf>
    <xf numFmtId="38" fontId="29" fillId="6" borderId="15" xfId="10" applyNumberFormat="1" applyFont="1" applyFill="1" applyBorder="1" applyAlignment="1" applyProtection="1">
      <alignment vertical="center" shrinkToFit="1"/>
      <protection locked="0"/>
    </xf>
    <xf numFmtId="38" fontId="29" fillId="6" borderId="31" xfId="10" applyNumberFormat="1" applyFont="1" applyFill="1" applyBorder="1" applyAlignment="1" applyProtection="1">
      <alignment vertical="center" shrinkToFit="1"/>
      <protection locked="0"/>
    </xf>
    <xf numFmtId="38" fontId="29" fillId="6" borderId="72" xfId="10" applyNumberFormat="1" applyFont="1" applyFill="1" applyBorder="1" applyAlignment="1" applyProtection="1">
      <alignment vertical="center" shrinkToFit="1"/>
      <protection locked="0"/>
    </xf>
    <xf numFmtId="38" fontId="29" fillId="6" borderId="74" xfId="10" applyNumberFormat="1" applyFont="1" applyFill="1" applyBorder="1" applyAlignment="1" applyProtection="1">
      <alignment vertical="center" shrinkToFit="1"/>
      <protection locked="0"/>
    </xf>
    <xf numFmtId="0" fontId="7"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7" fillId="0" borderId="56" xfId="0" applyFont="1" applyFill="1" applyBorder="1" applyAlignment="1" applyProtection="1">
      <alignment vertical="center"/>
    </xf>
    <xf numFmtId="0" fontId="29" fillId="0" borderId="15" xfId="10" applyFont="1" applyFill="1" applyBorder="1" applyAlignment="1" applyProtection="1">
      <alignment vertical="center" shrinkToFit="1"/>
      <protection locked="0"/>
    </xf>
    <xf numFmtId="0" fontId="29" fillId="0" borderId="80" xfId="10" applyFont="1" applyFill="1" applyBorder="1" applyAlignment="1" applyProtection="1">
      <alignment vertical="center" shrinkToFit="1"/>
      <protection locked="0"/>
    </xf>
    <xf numFmtId="0" fontId="38" fillId="0" borderId="34" xfId="10" applyFont="1" applyBorder="1" applyAlignment="1" applyProtection="1">
      <alignment horizontal="left" vertical="top" shrinkToFit="1"/>
    </xf>
    <xf numFmtId="0" fontId="38" fillId="0" borderId="0" xfId="10" applyFont="1" applyBorder="1" applyAlignment="1" applyProtection="1">
      <alignment horizontal="left" vertical="top" wrapText="1" shrinkToFit="1"/>
    </xf>
    <xf numFmtId="0" fontId="32" fillId="0" borderId="0" xfId="9" applyFont="1" applyAlignment="1" applyProtection="1">
      <alignment horizontal="left" vertical="top"/>
    </xf>
    <xf numFmtId="0" fontId="38" fillId="0" borderId="0" xfId="10" applyFont="1" applyBorder="1" applyAlignment="1" applyProtection="1">
      <alignment horizontal="left" vertical="top" shrinkToFit="1"/>
    </xf>
    <xf numFmtId="0" fontId="38" fillId="0" borderId="0" xfId="10" applyFont="1" applyFill="1" applyBorder="1" applyAlignment="1" applyProtection="1">
      <alignment horizontal="left" vertical="top" shrinkToFit="1"/>
    </xf>
    <xf numFmtId="0" fontId="7" fillId="0" borderId="52" xfId="0" applyFont="1" applyFill="1" applyBorder="1" applyAlignment="1" applyProtection="1">
      <alignment horizontal="center" vertical="center"/>
    </xf>
    <xf numFmtId="0" fontId="7" fillId="0" borderId="58" xfId="0" applyFont="1" applyFill="1" applyBorder="1" applyProtection="1">
      <alignment vertical="center"/>
    </xf>
    <xf numFmtId="0" fontId="7" fillId="0" borderId="0" xfId="0" applyFont="1" applyBorder="1" applyAlignment="1" applyProtection="1">
      <alignment horizontal="center" vertical="center"/>
    </xf>
    <xf numFmtId="0" fontId="7"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7" fillId="0" borderId="2"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8" fillId="0" borderId="0" xfId="0" applyFont="1" applyBorder="1" applyAlignment="1" applyProtection="1">
      <alignment vertical="top"/>
    </xf>
    <xf numFmtId="0" fontId="7" fillId="0" borderId="43"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xf>
    <xf numFmtId="0" fontId="7" fillId="0" borderId="85"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57" xfId="0" applyFont="1" applyFill="1" applyBorder="1" applyAlignment="1" applyProtection="1">
      <alignment vertical="center"/>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86" xfId="0" applyFont="1" applyFill="1" applyBorder="1" applyAlignment="1" applyProtection="1">
      <alignment horizontal="center" vertical="center"/>
    </xf>
    <xf numFmtId="0" fontId="7" fillId="0" borderId="4"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0" fontId="7" fillId="0" borderId="52" xfId="0" applyFont="1" applyBorder="1" applyAlignment="1" applyProtection="1">
      <alignment horizontal="center" vertical="center"/>
    </xf>
    <xf numFmtId="0" fontId="0" fillId="0" borderId="0" xfId="0" applyFont="1" applyAlignment="1" applyProtection="1">
      <alignment horizontal="left" vertical="top" wrapText="1"/>
    </xf>
    <xf numFmtId="0" fontId="7" fillId="0" borderId="0" xfId="0" applyFont="1" applyFill="1" applyBorder="1" applyAlignment="1" applyProtection="1">
      <alignment horizontal="left" vertical="center" wrapText="1"/>
    </xf>
    <xf numFmtId="0" fontId="5" fillId="0" borderId="4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47"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22" xfId="0" applyFont="1" applyBorder="1" applyAlignment="1" applyProtection="1">
      <alignment vertical="center" wrapTex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4" xfId="0" applyFont="1" applyBorder="1" applyAlignment="1" applyProtection="1">
      <alignment vertical="top" wrapText="1"/>
    </xf>
    <xf numFmtId="0" fontId="8" fillId="0" borderId="0" xfId="0" applyFont="1" applyFill="1" applyBorder="1" applyAlignment="1" applyProtection="1">
      <alignment vertical="center"/>
    </xf>
    <xf numFmtId="38" fontId="8" fillId="0" borderId="0" xfId="0" applyNumberFormat="1" applyFont="1" applyFill="1" applyProtection="1">
      <alignment vertical="center"/>
    </xf>
    <xf numFmtId="0" fontId="8" fillId="0" borderId="0" xfId="0" applyFont="1" applyBorder="1" applyAlignment="1" applyProtection="1">
      <alignment horizontal="left" vertical="top" shrinkToFit="1"/>
    </xf>
    <xf numFmtId="0" fontId="5" fillId="0" borderId="0" xfId="0" applyFont="1" applyFill="1" applyBorder="1" applyAlignment="1" applyProtection="1">
      <alignment vertical="center" shrinkToFit="1"/>
      <protection locked="0"/>
    </xf>
    <xf numFmtId="0" fontId="5" fillId="0" borderId="115" xfId="0" applyFont="1" applyBorder="1" applyProtection="1">
      <alignment vertical="center"/>
    </xf>
    <xf numFmtId="0" fontId="5" fillId="0" borderId="97" xfId="0" applyFont="1" applyBorder="1" applyProtection="1">
      <alignment vertical="center"/>
    </xf>
    <xf numFmtId="0" fontId="5" fillId="0" borderId="97" xfId="0" applyFont="1" applyBorder="1" applyAlignment="1" applyProtection="1">
      <alignment horizontal="center" vertical="center" wrapText="1"/>
    </xf>
    <xf numFmtId="0" fontId="5" fillId="0" borderId="97" xfId="0" applyFont="1" applyBorder="1" applyAlignment="1" applyProtection="1">
      <alignment horizontal="distributed" vertical="center"/>
    </xf>
    <xf numFmtId="0" fontId="5" fillId="0" borderId="143"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textRotation="255" shrinkToFit="1"/>
    </xf>
    <xf numFmtId="0" fontId="5" fillId="0" borderId="4" xfId="0" applyFont="1" applyFill="1" applyBorder="1" applyProtection="1">
      <alignment vertical="center"/>
    </xf>
    <xf numFmtId="0" fontId="5" fillId="0" borderId="4" xfId="0" applyFont="1" applyFill="1" applyBorder="1" applyAlignment="1" applyProtection="1">
      <alignment horizontal="distributed" vertical="center"/>
    </xf>
    <xf numFmtId="0" fontId="5"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textRotation="255" shrinkToFit="1"/>
    </xf>
    <xf numFmtId="0" fontId="5" fillId="0" borderId="1" xfId="0" applyFont="1" applyFill="1" applyBorder="1" applyProtection="1">
      <alignment vertical="center"/>
    </xf>
    <xf numFmtId="0" fontId="5" fillId="0" borderId="1" xfId="0" applyFont="1" applyFill="1" applyBorder="1" applyAlignment="1" applyProtection="1">
      <alignment horizontal="distributed" vertical="center"/>
    </xf>
    <xf numFmtId="0" fontId="5" fillId="0" borderId="1" xfId="0" applyFont="1" applyFill="1" applyBorder="1" applyAlignment="1" applyProtection="1">
      <alignment horizontal="center" vertical="center"/>
      <protection locked="0"/>
    </xf>
    <xf numFmtId="38" fontId="5" fillId="0" borderId="73" xfId="6" applyNumberFormat="1" applyFont="1" applyBorder="1" applyAlignment="1" applyProtection="1">
      <alignment horizontal="right" vertical="center"/>
    </xf>
    <xf numFmtId="38" fontId="5" fillId="0" borderId="10" xfId="6" applyNumberFormat="1" applyFont="1" applyBorder="1" applyAlignment="1" applyProtection="1">
      <alignment horizontal="right" vertical="center"/>
    </xf>
    <xf numFmtId="38" fontId="5" fillId="0" borderId="75" xfId="6" applyNumberFormat="1" applyFont="1" applyBorder="1" applyAlignment="1" applyProtection="1">
      <alignment horizontal="right" vertical="center"/>
    </xf>
    <xf numFmtId="38" fontId="5" fillId="3" borderId="15" xfId="6" applyNumberFormat="1" applyFont="1" applyFill="1" applyBorder="1" applyAlignment="1" applyProtection="1">
      <alignment horizontal="right" vertical="center" shrinkToFit="1"/>
      <protection locked="0"/>
    </xf>
    <xf numFmtId="38" fontId="5" fillId="3" borderId="17" xfId="6" applyNumberFormat="1" applyFont="1" applyFill="1" applyBorder="1" applyAlignment="1" applyProtection="1">
      <alignment horizontal="right" vertical="center" shrinkToFit="1"/>
      <protection locked="0"/>
    </xf>
    <xf numFmtId="38" fontId="5" fillId="3" borderId="75" xfId="6" applyNumberFormat="1" applyFont="1" applyFill="1" applyBorder="1" applyAlignment="1" applyProtection="1">
      <alignment horizontal="right" vertical="center"/>
      <protection locked="0"/>
    </xf>
    <xf numFmtId="38" fontId="5" fillId="3" borderId="31" xfId="6" applyNumberFormat="1" applyFont="1" applyFill="1" applyBorder="1" applyAlignment="1" applyProtection="1">
      <alignment horizontal="right" vertical="center" shrinkToFit="1"/>
      <protection locked="0"/>
    </xf>
    <xf numFmtId="38" fontId="5" fillId="3" borderId="72" xfId="6" applyNumberFormat="1" applyFont="1" applyFill="1" applyBorder="1" applyAlignment="1" applyProtection="1">
      <alignment horizontal="right" vertical="center" shrinkToFit="1"/>
      <protection locked="0"/>
    </xf>
    <xf numFmtId="38" fontId="5" fillId="3" borderId="3" xfId="6" applyNumberFormat="1" applyFont="1" applyFill="1" applyBorder="1" applyAlignment="1" applyProtection="1">
      <alignment horizontal="right" vertical="center" shrinkToFit="1"/>
      <protection locked="0"/>
    </xf>
    <xf numFmtId="38" fontId="5" fillId="3" borderId="74" xfId="6" applyNumberFormat="1" applyFont="1" applyFill="1" applyBorder="1" applyAlignment="1" applyProtection="1">
      <alignment horizontal="right" vertical="center" shrinkToFit="1"/>
      <protection locked="0"/>
    </xf>
    <xf numFmtId="38" fontId="5" fillId="2" borderId="41" xfId="6" applyNumberFormat="1" applyFont="1" applyFill="1" applyBorder="1" applyAlignment="1" applyProtection="1">
      <alignment horizontal="right" vertical="center"/>
    </xf>
    <xf numFmtId="38" fontId="5" fillId="2" borderId="41" xfId="0" applyNumberFormat="1" applyFont="1" applyFill="1" applyBorder="1" applyAlignment="1" applyProtection="1">
      <alignment horizontal="right" vertical="center"/>
    </xf>
    <xf numFmtId="38" fontId="5" fillId="2" borderId="57" xfId="6" applyNumberFormat="1" applyFont="1" applyFill="1" applyBorder="1" applyAlignment="1" applyProtection="1">
      <alignment horizontal="right" vertical="center"/>
    </xf>
    <xf numFmtId="38" fontId="5" fillId="2" borderId="42" xfId="0" applyNumberFormat="1" applyFont="1" applyFill="1" applyBorder="1" applyAlignment="1" applyProtection="1">
      <alignment horizontal="right" vertical="center"/>
    </xf>
    <xf numFmtId="49" fontId="7" fillId="3" borderId="6" xfId="0" applyNumberFormat="1" applyFont="1" applyFill="1" applyBorder="1" applyAlignment="1" applyProtection="1">
      <alignment horizontal="center" vertical="center" shrinkToFit="1"/>
      <protection locked="0"/>
    </xf>
    <xf numFmtId="49" fontId="7" fillId="3" borderId="0" xfId="0" applyNumberFormat="1" applyFont="1" applyFill="1" applyBorder="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7" fillId="0" borderId="63"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5" fillId="3" borderId="89"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0" xfId="0" applyFont="1" applyFill="1" applyBorder="1" applyAlignment="1" applyProtection="1">
      <alignment vertical="center" shrinkToFit="1"/>
      <protection locked="0"/>
    </xf>
    <xf numFmtId="0" fontId="7" fillId="0" borderId="40" xfId="0" applyFont="1" applyBorder="1" applyAlignment="1" applyProtection="1">
      <alignment horizontal="distributed" vertical="center"/>
    </xf>
    <xf numFmtId="0" fontId="7" fillId="0" borderId="41" xfId="0" applyFont="1" applyBorder="1" applyAlignment="1" applyProtection="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1"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pplyProtection="1">
      <alignment horizontal="distributed" vertical="center"/>
    </xf>
    <xf numFmtId="0" fontId="7" fillId="0" borderId="38" xfId="0" applyFont="1" applyBorder="1" applyAlignment="1" applyProtection="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44"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49"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18"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pplyProtection="1">
      <alignment horizontal="center" vertical="center"/>
    </xf>
    <xf numFmtId="0" fontId="5" fillId="2" borderId="61" xfId="0" applyFont="1" applyFill="1" applyBorder="1" applyAlignment="1" applyProtection="1">
      <alignment horizontal="center"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68" xfId="0" applyFont="1" applyBorder="1" applyAlignment="1" applyProtection="1">
      <alignment horizontal="center" vertical="center"/>
    </xf>
    <xf numFmtId="0" fontId="8" fillId="0" borderId="71" xfId="0" applyFont="1" applyBorder="1" applyAlignment="1" applyProtection="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4"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pplyProtection="1">
      <alignment horizontal="left" vertical="center"/>
    </xf>
    <xf numFmtId="0" fontId="8" fillId="0" borderId="88" xfId="0" applyFont="1" applyBorder="1" applyAlignment="1" applyProtection="1">
      <alignment horizontal="left" vertical="center"/>
    </xf>
    <xf numFmtId="0" fontId="8" fillId="0" borderId="1" xfId="0" applyFont="1" applyBorder="1" applyAlignment="1" applyProtection="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7" fillId="4" borderId="10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7"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3" xfId="0" applyFont="1" applyBorder="1" applyAlignment="1" applyProtection="1">
      <alignment horizontal="right" vertical="center"/>
    </xf>
    <xf numFmtId="0" fontId="7" fillId="0" borderId="0"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5" fillId="3" borderId="1" xfId="0" applyFont="1" applyFill="1" applyBorder="1" applyAlignment="1" applyProtection="1">
      <alignment horizontal="center" vertical="center" shrinkToFit="1"/>
      <protection locked="0"/>
    </xf>
    <xf numFmtId="0" fontId="7" fillId="0" borderId="44"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9" xfId="0" applyFont="1" applyBorder="1" applyAlignment="1" applyProtection="1">
      <alignment horizontal="right" vertical="center"/>
    </xf>
    <xf numFmtId="0" fontId="7" fillId="0" borderId="34" xfId="0" applyFont="1" applyBorder="1" applyAlignment="1" applyProtection="1">
      <alignment horizontal="right" vertical="center"/>
    </xf>
    <xf numFmtId="0" fontId="7" fillId="0" borderId="51" xfId="0" applyFont="1" applyBorder="1" applyAlignment="1" applyProtection="1">
      <alignment horizontal="righ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52"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44"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51" xfId="0" applyFont="1" applyBorder="1" applyAlignment="1" applyProtection="1">
      <alignment horizontal="center" vertical="center"/>
    </xf>
    <xf numFmtId="0" fontId="7" fillId="0" borderId="8" xfId="0" applyFont="1" applyBorder="1" applyAlignment="1" applyProtection="1">
      <alignment horizontal="center" vertical="center"/>
    </xf>
    <xf numFmtId="0" fontId="5" fillId="0" borderId="8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xf>
    <xf numFmtId="0" fontId="5" fillId="0" borderId="128" xfId="0" applyFont="1" applyFill="1" applyBorder="1" applyAlignment="1" applyProtection="1">
      <alignment horizontal="center" vertical="center"/>
    </xf>
    <xf numFmtId="0" fontId="7" fillId="3" borderId="33"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xf>
    <xf numFmtId="0" fontId="7" fillId="0" borderId="83" xfId="0" applyFont="1" applyFill="1" applyBorder="1" applyAlignment="1" applyProtection="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7" fillId="0" borderId="46"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7"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7" fillId="0" borderId="44" xfId="0" applyFont="1" applyBorder="1" applyAlignment="1" applyProtection="1">
      <alignment horizontal="distributed" vertical="center"/>
    </xf>
    <xf numFmtId="0" fontId="7" fillId="0" borderId="34"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pplyProtection="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0" fontId="5" fillId="2" borderId="70" xfId="0" applyFont="1" applyFill="1" applyBorder="1" applyAlignment="1" applyProtection="1">
      <alignment vertical="center" shrinkToFit="1"/>
    </xf>
    <xf numFmtId="0" fontId="5" fillId="2" borderId="68" xfId="0" applyFont="1" applyFill="1" applyBorder="1" applyAlignment="1" applyProtection="1">
      <alignment vertical="center" shrinkToFit="1"/>
    </xf>
    <xf numFmtId="0" fontId="5" fillId="2" borderId="71" xfId="0" applyFont="1" applyFill="1" applyBorder="1" applyAlignment="1" applyProtection="1">
      <alignment vertical="center" shrinkToFit="1"/>
    </xf>
    <xf numFmtId="0" fontId="5" fillId="0" borderId="43" xfId="0" applyFont="1" applyBorder="1" applyAlignment="1" applyProtection="1">
      <alignment horizontal="distributed" vertical="center"/>
    </xf>
    <xf numFmtId="0" fontId="5" fillId="3" borderId="43" xfId="0" applyFont="1" applyFill="1" applyBorder="1" applyAlignment="1" applyProtection="1">
      <alignment horizontal="center" vertical="center" shrinkToFit="1"/>
      <protection locked="0"/>
    </xf>
    <xf numFmtId="0" fontId="10" fillId="0" borderId="76" xfId="0" applyFont="1" applyBorder="1" applyAlignment="1" applyProtection="1">
      <alignment horizontal="left" vertical="center" wrapText="1"/>
    </xf>
    <xf numFmtId="0" fontId="10" fillId="0" borderId="77" xfId="0" applyFont="1" applyBorder="1" applyAlignment="1" applyProtection="1">
      <alignment horizontal="left" vertical="center" wrapText="1"/>
    </xf>
    <xf numFmtId="0" fontId="10" fillId="0" borderId="78" xfId="0" applyFont="1" applyBorder="1" applyAlignment="1" applyProtection="1">
      <alignment horizontal="left" vertical="center" wrapText="1"/>
    </xf>
    <xf numFmtId="58"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89" xfId="0" applyFont="1" applyFill="1" applyBorder="1" applyAlignment="1" applyProtection="1">
      <alignment vertical="center" shrinkToFit="1"/>
    </xf>
    <xf numFmtId="0" fontId="5" fillId="2" borderId="43" xfId="0" applyFont="1" applyFill="1" applyBorder="1" applyAlignment="1" applyProtection="1">
      <alignment vertical="center" shrinkToFit="1"/>
    </xf>
    <xf numFmtId="0" fontId="5" fillId="2" borderId="90" xfId="0" applyFont="1" applyFill="1" applyBorder="1" applyAlignment="1" applyProtection="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1" xfId="0" applyFont="1" applyBorder="1" applyAlignment="1" applyProtection="1">
      <alignment horizontal="distributed" vertical="center"/>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10" fillId="0" borderId="73" xfId="0" applyFont="1" applyBorder="1" applyAlignment="1" applyProtection="1">
      <alignment vertical="center" wrapText="1"/>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52" xfId="0" applyFont="1" applyBorder="1" applyAlignment="1" applyProtection="1">
      <alignment horizontal="center" vertical="top"/>
    </xf>
    <xf numFmtId="0" fontId="7" fillId="0" borderId="53" xfId="0" applyFont="1" applyBorder="1" applyAlignment="1" applyProtection="1">
      <alignment horizontal="center" vertical="top"/>
    </xf>
    <xf numFmtId="0" fontId="7" fillId="0" borderId="54" xfId="0" applyFont="1" applyBorder="1" applyAlignment="1" applyProtection="1">
      <alignment horizontal="center" vertical="top"/>
    </xf>
    <xf numFmtId="0" fontId="10" fillId="0" borderId="15"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pplyProtection="1">
      <alignment vertical="center" wrapText="1"/>
    </xf>
    <xf numFmtId="0" fontId="10" fillId="0" borderId="41" xfId="0" applyFont="1" applyBorder="1" applyAlignment="1" applyProtection="1">
      <alignment vertical="center" wrapText="1"/>
    </xf>
    <xf numFmtId="0" fontId="10" fillId="0" borderId="17"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7" fillId="0" borderId="113" xfId="0" applyFont="1" applyBorder="1" applyAlignment="1" applyProtection="1">
      <alignment vertical="center" wrapText="1"/>
    </xf>
    <xf numFmtId="0" fontId="7" fillId="0" borderId="68" xfId="0" applyFont="1" applyBorder="1" applyAlignment="1" applyProtection="1">
      <alignment vertical="center" wrapText="1"/>
    </xf>
    <xf numFmtId="0" fontId="7" fillId="0" borderId="129" xfId="0" applyFont="1" applyBorder="1" applyAlignment="1" applyProtection="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9" fillId="3" borderId="0" xfId="0" applyFont="1" applyFill="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58" fontId="5" fillId="3"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5" fillId="0" borderId="44" xfId="0" applyFont="1" applyBorder="1" applyAlignment="1" applyProtection="1">
      <alignment vertical="center" wrapText="1"/>
    </xf>
    <xf numFmtId="0" fontId="7" fillId="0" borderId="3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4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22" xfId="0" applyFont="1" applyBorder="1" applyAlignment="1" applyProtection="1">
      <alignment vertical="center" wrapText="1"/>
    </xf>
    <xf numFmtId="0" fontId="5" fillId="0" borderId="37"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5" fillId="0" borderId="123"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124" xfId="0" applyFont="1" applyBorder="1" applyAlignment="1" applyProtection="1">
      <alignment horizontal="left" vertical="center" wrapText="1"/>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5" fillId="4" borderId="115"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0" borderId="44" xfId="0" applyFont="1" applyBorder="1" applyAlignment="1" applyProtection="1">
      <alignment horizontal="center" vertical="center" textRotation="255" wrapText="1" shrinkToFit="1"/>
    </xf>
    <xf numFmtId="0" fontId="5" fillId="0" borderId="45" xfId="0" applyFont="1" applyBorder="1" applyAlignment="1" applyProtection="1">
      <alignment horizontal="center" vertical="center" textRotation="255" wrapText="1" shrinkToFit="1"/>
    </xf>
    <xf numFmtId="0" fontId="5" fillId="0" borderId="46" xfId="0" applyFont="1" applyBorder="1" applyAlignment="1" applyProtection="1">
      <alignment horizontal="center" vertical="center" textRotation="255" wrapText="1" shrinkToFit="1"/>
    </xf>
    <xf numFmtId="0" fontId="5" fillId="0" borderId="9" xfId="0" applyFont="1" applyBorder="1" applyAlignment="1" applyProtection="1">
      <alignment horizontal="center" vertical="center" textRotation="255" wrapText="1" shrinkToFit="1"/>
    </xf>
    <xf numFmtId="0" fontId="5" fillId="0" borderId="64" xfId="0" applyFont="1" applyBorder="1" applyAlignment="1" applyProtection="1">
      <alignment horizontal="center" vertical="center" textRotation="255" wrapText="1" shrinkToFit="1"/>
    </xf>
    <xf numFmtId="0" fontId="5" fillId="0" borderId="10" xfId="0" applyFont="1" applyBorder="1" applyAlignment="1" applyProtection="1">
      <alignment horizontal="center" vertical="center" textRotation="255" wrapText="1" shrinkToFit="1"/>
    </xf>
    <xf numFmtId="0" fontId="5" fillId="4" borderId="112"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31" xfId="0" applyFont="1" applyFill="1" applyBorder="1" applyAlignment="1" applyProtection="1">
      <alignment horizontal="center" vertical="center"/>
      <protection locked="0"/>
    </xf>
    <xf numFmtId="0" fontId="5" fillId="4" borderId="94" xfId="0" applyFont="1" applyFill="1" applyBorder="1" applyAlignment="1" applyProtection="1">
      <alignment horizontal="center" vertical="center"/>
      <protection locked="0"/>
    </xf>
    <xf numFmtId="0" fontId="5" fillId="4" borderId="95"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17" fillId="0" borderId="105" xfId="0" applyFont="1" applyBorder="1" applyAlignment="1" applyProtection="1">
      <alignment horizontal="left" vertical="center" shrinkToFit="1"/>
    </xf>
    <xf numFmtId="0" fontId="5" fillId="0" borderId="104" xfId="0" applyFont="1" applyBorder="1" applyAlignment="1" applyProtection="1">
      <alignment horizontal="left" vertical="center" shrinkToFit="1"/>
    </xf>
    <xf numFmtId="0" fontId="5" fillId="0" borderId="142" xfId="0" applyFont="1" applyBorder="1" applyAlignment="1" applyProtection="1">
      <alignment horizontal="left" vertical="center" shrinkToFit="1"/>
    </xf>
    <xf numFmtId="0" fontId="5" fillId="4" borderId="117"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5" fillId="4" borderId="118" xfId="0" applyFont="1" applyFill="1" applyBorder="1" applyAlignment="1" applyProtection="1">
      <alignment horizontal="center" vertical="center"/>
      <protection locked="0"/>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0" borderId="108"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87" xfId="0" applyFont="1" applyBorder="1" applyAlignment="1" applyProtection="1">
      <alignment vertical="center"/>
    </xf>
    <xf numFmtId="0" fontId="5" fillId="3" borderId="110"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5" fillId="0" borderId="69" xfId="0" applyFont="1" applyBorder="1" applyAlignment="1" applyProtection="1">
      <alignment horizontal="center" vertical="center" wrapText="1"/>
    </xf>
    <xf numFmtId="0" fontId="7" fillId="0" borderId="38" xfId="0" applyFont="1" applyBorder="1" applyAlignment="1" applyProtection="1">
      <alignment vertical="center"/>
    </xf>
    <xf numFmtId="0" fontId="5" fillId="0" borderId="38" xfId="0" applyFont="1" applyBorder="1" applyAlignment="1" applyProtection="1">
      <alignment horizontal="center" vertical="center" wrapText="1"/>
    </xf>
    <xf numFmtId="0" fontId="5" fillId="0" borderId="44" xfId="0" applyFont="1" applyBorder="1" applyAlignment="1" applyProtection="1">
      <alignment vertical="center"/>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8" fillId="0" borderId="3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6" xfId="0" applyFont="1" applyBorder="1" applyAlignment="1" applyProtection="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pplyProtection="1">
      <alignment vertical="center"/>
    </xf>
    <xf numFmtId="0" fontId="5" fillId="4" borderId="92" xfId="0" applyFont="1" applyFill="1" applyBorder="1" applyAlignment="1" applyProtection="1">
      <alignment horizontal="center" vertical="center"/>
      <protection locked="0"/>
    </xf>
    <xf numFmtId="0" fontId="7" fillId="4" borderId="93"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7" fillId="0" borderId="112" xfId="0" applyFont="1" applyBorder="1" applyAlignment="1" applyProtection="1">
      <alignment horizontal="left" vertical="center" wrapText="1"/>
    </xf>
    <xf numFmtId="0" fontId="17" fillId="0" borderId="109" xfId="0" applyFont="1" applyBorder="1" applyAlignment="1" applyProtection="1">
      <alignment horizontal="left" vertical="center" wrapText="1"/>
    </xf>
    <xf numFmtId="0" fontId="17" fillId="0" borderId="114" xfId="0" applyFont="1" applyBorder="1" applyAlignment="1" applyProtection="1">
      <alignment horizontal="left" vertical="center" wrapText="1"/>
    </xf>
    <xf numFmtId="0" fontId="7" fillId="0" borderId="1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8" xfId="0" applyFont="1" applyBorder="1" applyAlignment="1" applyProtection="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1"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18" fillId="3" borderId="16" xfId="0" applyFont="1" applyFill="1" applyBorder="1" applyAlignment="1" applyProtection="1">
      <alignment horizontal="center" vertical="center"/>
      <protection locked="0"/>
    </xf>
    <xf numFmtId="0" fontId="5" fillId="0" borderId="8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4" borderId="105"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0" borderId="101" xfId="0" applyFont="1" applyBorder="1" applyAlignment="1" applyProtection="1">
      <alignment horizontal="center" vertical="center" textRotation="255" shrinkToFit="1"/>
    </xf>
    <xf numFmtId="0" fontId="5" fillId="0" borderId="3" xfId="0" applyFont="1" applyBorder="1" applyAlignment="1" applyProtection="1">
      <alignment horizontal="center" vertical="center" textRotation="255" shrinkToFit="1"/>
    </xf>
    <xf numFmtId="0" fontId="5" fillId="0" borderId="46"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64" xfId="0" applyFont="1" applyBorder="1" applyAlignment="1" applyProtection="1">
      <alignment horizontal="center" vertical="center" textRotation="255" shrinkToFit="1"/>
    </xf>
    <xf numFmtId="0" fontId="5" fillId="0" borderId="10" xfId="0" applyFont="1" applyBorder="1" applyAlignment="1" applyProtection="1">
      <alignment horizontal="center" vertical="center" textRotation="255" shrinkToFit="1"/>
    </xf>
    <xf numFmtId="0" fontId="5" fillId="3" borderId="110"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2" xfId="0" applyFont="1" applyFill="1" applyBorder="1" applyAlignment="1" applyProtection="1">
      <alignment horizontal="right" vertical="center"/>
      <protection locked="0"/>
    </xf>
    <xf numFmtId="0" fontId="5" fillId="3" borderId="93" xfId="0" applyFont="1" applyFill="1" applyBorder="1" applyAlignment="1" applyProtection="1">
      <alignment horizontal="right" vertical="center"/>
      <protection locked="0"/>
    </xf>
    <xf numFmtId="0" fontId="5" fillId="3" borderId="105" xfId="0" applyFont="1" applyFill="1" applyBorder="1" applyAlignment="1" applyProtection="1">
      <alignment horizontal="right" vertical="center"/>
      <protection locked="0"/>
    </xf>
    <xf numFmtId="0" fontId="7" fillId="3" borderId="104"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22" xfId="0" applyFont="1" applyBorder="1" applyAlignment="1" applyProtection="1">
      <alignment vertical="center" wrapText="1"/>
    </xf>
    <xf numFmtId="0" fontId="5"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7"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5" fillId="0" borderId="0" xfId="0" applyFont="1" applyBorder="1" applyAlignment="1" applyProtection="1">
      <alignment horizontal="center" vertical="center" textRotation="255" shrinkToFit="1"/>
    </xf>
    <xf numFmtId="0" fontId="5" fillId="0" borderId="47" xfId="0" applyFont="1" applyBorder="1" applyAlignment="1" applyProtection="1">
      <alignment horizontal="center" vertical="center" textRotation="255" shrinkToFit="1"/>
    </xf>
    <xf numFmtId="0" fontId="5" fillId="0" borderId="16" xfId="0" applyFont="1" applyBorder="1" applyAlignment="1" applyProtection="1">
      <alignment horizontal="center" vertical="center" textRotation="255" shrinkToFit="1"/>
    </xf>
    <xf numFmtId="0" fontId="5" fillId="0" borderId="101" xfId="0" applyFont="1" applyBorder="1" applyAlignment="1" applyProtection="1">
      <alignment horizontal="center" vertical="center" textRotation="255" wrapText="1" shrinkToFit="1"/>
    </xf>
    <xf numFmtId="0" fontId="17" fillId="0" borderId="115" xfId="0" applyFont="1" applyBorder="1" applyAlignment="1" applyProtection="1">
      <alignment horizontal="left" vertical="center" shrinkToFit="1"/>
    </xf>
    <xf numFmtId="0" fontId="5" fillId="0" borderId="97" xfId="0" applyFont="1" applyBorder="1" applyAlignment="1" applyProtection="1">
      <alignment horizontal="left" vertical="center" shrinkToFit="1"/>
    </xf>
    <xf numFmtId="0" fontId="5" fillId="0" borderId="143" xfId="0" applyFont="1" applyBorder="1" applyAlignment="1" applyProtection="1">
      <alignment horizontal="left" vertical="center" shrinkToFit="1"/>
    </xf>
    <xf numFmtId="0" fontId="5" fillId="0" borderId="51"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7" fillId="0" borderId="89"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9"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01"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38" fontId="7" fillId="2" borderId="84" xfId="0" applyNumberFormat="1" applyFont="1" applyFill="1" applyBorder="1" applyAlignment="1" applyProtection="1">
      <alignment horizontal="right" vertical="center"/>
    </xf>
    <xf numFmtId="38" fontId="7" fillId="2" borderId="72" xfId="0" applyNumberFormat="1" applyFont="1" applyFill="1" applyBorder="1" applyAlignment="1" applyProtection="1">
      <alignment horizontal="right" vertical="center"/>
    </xf>
    <xf numFmtId="38" fontId="7" fillId="2" borderId="2" xfId="0" applyNumberFormat="1" applyFont="1" applyFill="1" applyBorder="1" applyAlignment="1" applyProtection="1">
      <alignment horizontal="right" vertical="center"/>
    </xf>
    <xf numFmtId="55" fontId="7" fillId="2" borderId="49" xfId="0" applyNumberFormat="1" applyFont="1" applyFill="1" applyBorder="1" applyAlignment="1" applyProtection="1">
      <alignment horizontal="center" vertical="center"/>
    </xf>
    <xf numFmtId="55" fontId="7" fillId="2" borderId="34" xfId="0" applyNumberFormat="1" applyFont="1" applyFill="1" applyBorder="1" applyAlignment="1" applyProtection="1">
      <alignment horizontal="center" vertical="center"/>
    </xf>
    <xf numFmtId="55" fontId="7" fillId="2" borderId="51" xfId="0" applyNumberFormat="1" applyFont="1" applyFill="1" applyBorder="1" applyAlignment="1" applyProtection="1">
      <alignment horizontal="center" vertical="center"/>
    </xf>
    <xf numFmtId="0" fontId="7" fillId="0" borderId="56" xfId="0" applyFont="1" applyBorder="1" applyProtection="1">
      <alignment vertical="center"/>
    </xf>
    <xf numFmtId="0" fontId="7" fillId="0" borderId="57" xfId="0" applyFont="1" applyBorder="1" applyProtection="1">
      <alignment vertical="center"/>
    </xf>
    <xf numFmtId="0" fontId="7" fillId="0" borderId="89" xfId="0" applyFont="1" applyBorder="1" applyAlignment="1" applyProtection="1">
      <alignment vertical="center" wrapText="1"/>
    </xf>
    <xf numFmtId="0" fontId="7" fillId="0" borderId="43" xfId="0" applyFont="1" applyBorder="1" applyAlignment="1" applyProtection="1">
      <alignment vertical="center" wrapText="1"/>
    </xf>
    <xf numFmtId="0" fontId="7" fillId="0" borderId="17" xfId="0" applyFont="1" applyBorder="1" applyAlignment="1" applyProtection="1">
      <alignment vertical="center" wrapText="1"/>
    </xf>
    <xf numFmtId="38" fontId="7" fillId="2" borderId="89" xfId="0" applyNumberFormat="1" applyFont="1" applyFill="1" applyBorder="1" applyAlignment="1" applyProtection="1">
      <alignment horizontal="right" vertical="center"/>
    </xf>
    <xf numFmtId="38" fontId="7" fillId="2" borderId="43" xfId="0" applyNumberFormat="1" applyFont="1" applyFill="1" applyBorder="1" applyAlignment="1" applyProtection="1">
      <alignment horizontal="right" vertical="center"/>
    </xf>
    <xf numFmtId="38" fontId="7" fillId="2" borderId="70" xfId="0" applyNumberFormat="1" applyFont="1" applyFill="1" applyBorder="1" applyAlignment="1" applyProtection="1">
      <alignment horizontal="right" vertical="center"/>
    </xf>
    <xf numFmtId="38" fontId="7" fillId="2" borderId="68" xfId="0" applyNumberFormat="1" applyFont="1" applyFill="1" applyBorder="1" applyAlignment="1" applyProtection="1">
      <alignment horizontal="right" vertical="center"/>
    </xf>
    <xf numFmtId="38" fontId="7" fillId="2" borderId="125" xfId="0" applyNumberFormat="1" applyFont="1" applyFill="1" applyBorder="1" applyAlignment="1" applyProtection="1">
      <alignment horizontal="right" vertical="center"/>
    </xf>
    <xf numFmtId="38" fontId="7" fillId="2" borderId="126" xfId="0" applyNumberFormat="1" applyFont="1" applyFill="1" applyBorder="1" applyAlignment="1" applyProtection="1">
      <alignment horizontal="right" vertical="center"/>
    </xf>
    <xf numFmtId="180" fontId="7" fillId="2" borderId="89" xfId="0" applyNumberFormat="1" applyFont="1" applyFill="1" applyBorder="1" applyAlignment="1" applyProtection="1">
      <alignment vertical="center"/>
    </xf>
    <xf numFmtId="180" fontId="7" fillId="2" borderId="43" xfId="0" applyNumberFormat="1" applyFont="1" applyFill="1" applyBorder="1" applyAlignment="1" applyProtection="1">
      <alignment vertical="center"/>
    </xf>
    <xf numFmtId="180" fontId="7" fillId="3" borderId="89"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Fill="1" applyBorder="1" applyAlignment="1" applyProtection="1">
      <alignment vertical="top" wrapText="1"/>
    </xf>
    <xf numFmtId="0" fontId="8" fillId="0" borderId="34" xfId="0" applyFont="1" applyFill="1" applyBorder="1" applyAlignment="1" applyProtection="1">
      <alignment vertical="top" wrapText="1"/>
    </xf>
    <xf numFmtId="0" fontId="7" fillId="0" borderId="89" xfId="0" applyFont="1" applyBorder="1" applyAlignment="1" applyProtection="1">
      <alignment horizontal="left" vertical="center" shrinkToFit="1"/>
    </xf>
    <xf numFmtId="0" fontId="7" fillId="0" borderId="43"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8" fillId="0" borderId="0" xfId="0" applyFont="1" applyBorder="1" applyAlignment="1" applyProtection="1">
      <alignment vertical="top"/>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88" xfId="0" applyFont="1" applyFill="1" applyBorder="1" applyAlignment="1" applyProtection="1">
      <alignment horizontal="center" vertical="center"/>
      <protection locked="0"/>
    </xf>
    <xf numFmtId="0" fontId="5" fillId="2" borderId="5" xfId="0" applyFont="1" applyFill="1" applyBorder="1" applyAlignment="1" applyProtection="1">
      <alignment vertical="center" shrinkToFit="1"/>
    </xf>
    <xf numFmtId="0" fontId="5" fillId="2" borderId="1" xfId="0" applyFont="1" applyFill="1" applyBorder="1" applyAlignment="1" applyProtection="1">
      <alignment vertical="center" shrinkToFit="1"/>
    </xf>
    <xf numFmtId="0" fontId="5" fillId="2" borderId="8" xfId="0" applyFont="1" applyFill="1" applyBorder="1" applyAlignment="1" applyProtection="1">
      <alignment vertical="center" shrinkToFit="1"/>
    </xf>
    <xf numFmtId="38" fontId="7"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7" fillId="0" borderId="34" xfId="0" applyFont="1" applyBorder="1" applyAlignment="1" applyProtection="1">
      <alignment horizontal="left" vertical="center"/>
    </xf>
    <xf numFmtId="0" fontId="7" fillId="0" borderId="10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3" xfId="0" applyFont="1" applyBorder="1" applyAlignment="1" applyProtection="1">
      <alignment vertical="center" wrapText="1"/>
    </xf>
    <xf numFmtId="0" fontId="7" fillId="0" borderId="44"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5" fillId="3" borderId="0" xfId="0" applyFont="1" applyFill="1" applyAlignment="1" applyProtection="1">
      <alignment horizontal="left" vertical="center" shrinkToFit="1"/>
      <protection locked="0"/>
    </xf>
    <xf numFmtId="38" fontId="7" fillId="2" borderId="89" xfId="0" applyNumberFormat="1" applyFont="1" applyFill="1" applyBorder="1" applyAlignment="1" applyProtection="1">
      <alignment horizontal="right" vertical="center"/>
      <protection locked="0"/>
    </xf>
    <xf numFmtId="38" fontId="7" fillId="2" borderId="43" xfId="0" applyNumberFormat="1" applyFont="1" applyFill="1" applyBorder="1" applyAlignment="1" applyProtection="1">
      <alignment horizontal="right" vertical="center"/>
      <protection locked="0"/>
    </xf>
    <xf numFmtId="38" fontId="7" fillId="2" borderId="40" xfId="0" applyNumberFormat="1" applyFont="1" applyFill="1" applyBorder="1" applyAlignment="1" applyProtection="1">
      <alignment horizontal="right" vertical="center"/>
    </xf>
    <xf numFmtId="38" fontId="7" fillId="2" borderId="41" xfId="0" applyNumberFormat="1" applyFont="1" applyFill="1" applyBorder="1" applyAlignment="1" applyProtection="1">
      <alignment horizontal="right" vertical="center"/>
    </xf>
    <xf numFmtId="38" fontId="7" fillId="2" borderId="58" xfId="0" applyNumberFormat="1" applyFont="1" applyFill="1" applyBorder="1" applyAlignment="1" applyProtection="1">
      <alignment horizontal="right" vertical="center"/>
    </xf>
    <xf numFmtId="38" fontId="7" fillId="2" borderId="37" xfId="0" applyNumberFormat="1" applyFont="1" applyFill="1" applyBorder="1" applyAlignment="1" applyProtection="1">
      <alignment horizontal="right" vertical="center"/>
    </xf>
    <xf numFmtId="38" fontId="7" fillId="2" borderId="38" xfId="0" applyNumberFormat="1" applyFont="1" applyFill="1" applyBorder="1" applyAlignment="1" applyProtection="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7" fillId="0" borderId="56" xfId="0" applyFont="1" applyFill="1" applyBorder="1" applyAlignment="1" applyProtection="1">
      <alignment vertical="center" wrapText="1"/>
    </xf>
    <xf numFmtId="0" fontId="7" fillId="0" borderId="88"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89" xfId="0" applyFont="1" applyFill="1" applyBorder="1" applyAlignment="1" applyProtection="1">
      <alignment vertical="center"/>
    </xf>
    <xf numFmtId="0" fontId="7" fillId="0" borderId="43" xfId="0" applyFont="1" applyFill="1" applyBorder="1" applyAlignment="1" applyProtection="1">
      <alignment vertical="center"/>
    </xf>
    <xf numFmtId="0" fontId="7" fillId="0" borderId="17" xfId="0" applyFont="1" applyFill="1" applyBorder="1" applyAlignment="1" applyProtection="1">
      <alignment vertical="center"/>
    </xf>
    <xf numFmtId="38" fontId="7" fillId="3" borderId="37" xfId="0" applyNumberFormat="1" applyFont="1" applyFill="1" applyBorder="1" applyAlignment="1" applyProtection="1">
      <alignment horizontal="right" vertical="center"/>
    </xf>
    <xf numFmtId="38" fontId="7" fillId="3" borderId="38" xfId="0" applyNumberFormat="1" applyFont="1" applyFill="1" applyBorder="1" applyAlignment="1" applyProtection="1">
      <alignment horizontal="right" vertical="center"/>
    </xf>
    <xf numFmtId="38" fontId="7" fillId="3" borderId="70" xfId="0" applyNumberFormat="1" applyFont="1" applyFill="1" applyBorder="1" applyAlignment="1" applyProtection="1">
      <alignment horizontal="right" vertical="center"/>
    </xf>
    <xf numFmtId="0" fontId="7" fillId="0" borderId="68" xfId="0" applyFont="1" applyFill="1" applyBorder="1" applyAlignment="1" applyProtection="1">
      <alignment vertical="center" wrapText="1"/>
    </xf>
    <xf numFmtId="0" fontId="7" fillId="0" borderId="71" xfId="0" applyFont="1" applyFill="1" applyBorder="1" applyAlignment="1" applyProtection="1">
      <alignment vertical="center" wrapText="1"/>
    </xf>
    <xf numFmtId="0" fontId="7" fillId="0" borderId="90" xfId="0" applyFont="1" applyFill="1" applyBorder="1" applyAlignment="1" applyProtection="1">
      <alignment vertical="center"/>
    </xf>
    <xf numFmtId="0" fontId="7" fillId="0" borderId="58" xfId="0" applyFont="1" applyFill="1" applyBorder="1" applyAlignment="1" applyProtection="1">
      <alignment vertical="center"/>
    </xf>
    <xf numFmtId="0" fontId="7" fillId="0" borderId="56" xfId="0" applyFont="1" applyFill="1" applyBorder="1" applyAlignment="1" applyProtection="1">
      <alignment vertical="center"/>
    </xf>
    <xf numFmtId="0" fontId="7" fillId="0" borderId="88" xfId="0" applyFont="1" applyFill="1" applyBorder="1" applyAlignment="1" applyProtection="1">
      <alignment vertical="center"/>
    </xf>
    <xf numFmtId="0" fontId="45" fillId="0" borderId="0" xfId="0" applyFont="1" applyFill="1" applyBorder="1" applyAlignment="1" applyProtection="1">
      <alignment horizontal="left" vertical="top" wrapText="1"/>
    </xf>
    <xf numFmtId="0" fontId="46" fillId="0" borderId="0" xfId="0" applyFont="1" applyBorder="1" applyAlignment="1" applyProtection="1">
      <alignment horizontal="left" vertical="top" wrapText="1"/>
    </xf>
    <xf numFmtId="38" fontId="7" fillId="2" borderId="108" xfId="0" applyNumberFormat="1" applyFont="1" applyFill="1" applyBorder="1" applyAlignment="1" applyProtection="1">
      <alignment horizontal="right" vertical="center"/>
    </xf>
    <xf numFmtId="38" fontId="7" fillId="2" borderId="87" xfId="0" applyNumberFormat="1" applyFont="1" applyFill="1" applyBorder="1" applyAlignment="1" applyProtection="1">
      <alignment horizontal="right" vertical="center"/>
    </xf>
    <xf numFmtId="38" fontId="7" fillId="2" borderId="49" xfId="0" applyNumberFormat="1" applyFont="1" applyFill="1" applyBorder="1" applyAlignment="1" applyProtection="1">
      <alignment horizontal="right" vertical="center"/>
    </xf>
    <xf numFmtId="0" fontId="7"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32" fillId="0" borderId="0" xfId="9" applyFont="1" applyAlignment="1" applyProtection="1">
      <alignment horizontal="left" vertical="top"/>
    </xf>
    <xf numFmtId="0" fontId="32" fillId="0" borderId="0" xfId="9" applyFont="1" applyFill="1" applyAlignment="1" applyProtection="1">
      <alignment horizontal="left" vertical="top" wrapText="1"/>
    </xf>
    <xf numFmtId="0" fontId="38" fillId="0" borderId="0" xfId="10" applyFont="1" applyBorder="1" applyAlignment="1" applyProtection="1">
      <alignment horizontal="left" vertical="top" wrapText="1" shrinkToFit="1"/>
    </xf>
    <xf numFmtId="0" fontId="38" fillId="0" borderId="0" xfId="10" applyFont="1" applyBorder="1" applyAlignment="1" applyProtection="1">
      <alignment horizontal="left" vertical="top" shrinkToFit="1"/>
    </xf>
    <xf numFmtId="38" fontId="41" fillId="9" borderId="52" xfId="10" applyNumberFormat="1" applyFont="1" applyFill="1" applyBorder="1" applyAlignment="1" applyProtection="1">
      <alignment horizontal="right" vertical="center" shrinkToFit="1"/>
    </xf>
    <xf numFmtId="38" fontId="41" fillId="9" borderId="54" xfId="10" applyNumberFormat="1" applyFont="1" applyFill="1" applyBorder="1" applyAlignment="1" applyProtection="1">
      <alignment horizontal="right" vertical="center" shrinkToFit="1"/>
    </xf>
    <xf numFmtId="179" fontId="38" fillId="5" borderId="46" xfId="10" applyNumberFormat="1" applyFont="1" applyFill="1" applyBorder="1" applyAlignment="1" applyProtection="1">
      <alignment horizontal="left" vertical="center" wrapText="1" shrinkToFit="1"/>
    </xf>
    <xf numFmtId="179" fontId="38" fillId="5" borderId="0" xfId="10" applyNumberFormat="1" applyFont="1" applyFill="1" applyBorder="1" applyAlignment="1" applyProtection="1">
      <alignment horizontal="left" vertical="center" wrapText="1" shrinkToFit="1"/>
    </xf>
    <xf numFmtId="0" fontId="38" fillId="0" borderId="0" xfId="10" applyFont="1" applyFill="1" applyBorder="1" applyAlignment="1" applyProtection="1">
      <alignment horizontal="left" vertical="top" shrinkToFit="1"/>
    </xf>
    <xf numFmtId="0" fontId="32" fillId="0" borderId="0" xfId="9" applyFont="1" applyAlignment="1" applyProtection="1">
      <alignment horizontal="left" vertical="top" wrapText="1"/>
    </xf>
    <xf numFmtId="0" fontId="29" fillId="0" borderId="80" xfId="10" applyFont="1" applyFill="1" applyBorder="1" applyAlignment="1" applyProtection="1">
      <alignment vertical="center" shrinkToFit="1"/>
      <protection locked="0"/>
    </xf>
    <xf numFmtId="179" fontId="41" fillId="5" borderId="4" xfId="10" applyNumberFormat="1" applyFont="1" applyFill="1" applyBorder="1" applyAlignment="1" applyProtection="1">
      <alignment horizontal="center" vertical="center" shrinkToFit="1"/>
      <protection locked="0"/>
    </xf>
    <xf numFmtId="179" fontId="41" fillId="5" borderId="11" xfId="10" applyNumberFormat="1" applyFont="1" applyFill="1" applyBorder="1" applyAlignment="1" applyProtection="1">
      <alignment horizontal="center" vertical="center" shrinkToFit="1"/>
      <protection locked="0"/>
    </xf>
    <xf numFmtId="0" fontId="29" fillId="0" borderId="110" xfId="10" applyFont="1" applyFill="1" applyBorder="1" applyAlignment="1" applyProtection="1">
      <alignment horizontal="center" vertical="center" shrinkToFit="1"/>
    </xf>
    <xf numFmtId="0" fontId="29" fillId="0" borderId="36" xfId="10" applyFont="1" applyFill="1" applyBorder="1" applyAlignment="1" applyProtection="1">
      <alignment horizontal="center" vertical="center" shrinkToFit="1"/>
    </xf>
    <xf numFmtId="0" fontId="29" fillId="0" borderId="111" xfId="10" applyFont="1" applyFill="1" applyBorder="1" applyAlignment="1" applyProtection="1">
      <alignment horizontal="center" vertical="center" shrinkToFit="1"/>
    </xf>
    <xf numFmtId="179" fontId="38" fillId="5" borderId="79" xfId="10" applyNumberFormat="1" applyFont="1" applyFill="1" applyBorder="1" applyAlignment="1" applyProtection="1">
      <alignment vertical="center" shrinkToFit="1"/>
    </xf>
    <xf numFmtId="179" fontId="38" fillId="5" borderId="36" xfId="10" applyNumberFormat="1" applyFont="1" applyFill="1" applyBorder="1" applyAlignment="1" applyProtection="1">
      <alignment vertical="center" shrinkToFit="1"/>
    </xf>
    <xf numFmtId="179" fontId="38" fillId="5" borderId="111" xfId="10" applyNumberFormat="1" applyFont="1" applyFill="1" applyBorder="1" applyAlignment="1" applyProtection="1">
      <alignment vertical="center" shrinkToFit="1"/>
    </xf>
    <xf numFmtId="0" fontId="38" fillId="0" borderId="34" xfId="10" applyFont="1" applyBorder="1" applyAlignment="1" applyProtection="1">
      <alignment horizontal="left" vertical="top" wrapText="1" shrinkToFit="1"/>
    </xf>
    <xf numFmtId="0" fontId="38" fillId="0" borderId="34" xfId="10" applyFont="1" applyBorder="1" applyAlignment="1" applyProtection="1">
      <alignment horizontal="left" vertical="top" shrinkToFit="1"/>
    </xf>
    <xf numFmtId="38" fontId="41" fillId="2" borderId="52" xfId="10" applyNumberFormat="1" applyFont="1" applyFill="1" applyBorder="1" applyAlignment="1" applyProtection="1">
      <alignment horizontal="right" vertical="center" shrinkToFit="1"/>
    </xf>
    <xf numFmtId="38" fontId="41" fillId="2" borderId="54" xfId="10" applyNumberFormat="1" applyFont="1" applyFill="1" applyBorder="1" applyAlignment="1" applyProtection="1">
      <alignment horizontal="right" vertical="center" shrinkToFit="1"/>
    </xf>
    <xf numFmtId="179" fontId="38" fillId="5" borderId="44" xfId="10" applyNumberFormat="1" applyFont="1" applyFill="1" applyBorder="1" applyAlignment="1" applyProtection="1">
      <alignment horizontal="left" vertical="center" wrapText="1" shrinkToFit="1"/>
    </xf>
    <xf numFmtId="179" fontId="38" fillId="5" borderId="34" xfId="10" applyNumberFormat="1" applyFont="1" applyFill="1" applyBorder="1" applyAlignment="1" applyProtection="1">
      <alignment horizontal="left" vertical="center" wrapText="1" shrinkToFit="1"/>
    </xf>
    <xf numFmtId="0" fontId="29" fillId="0" borderId="15" xfId="10" applyFont="1" applyFill="1" applyBorder="1" applyAlignment="1" applyProtection="1">
      <alignment vertical="center" shrinkToFit="1"/>
      <protection locked="0"/>
    </xf>
    <xf numFmtId="179" fontId="41" fillId="5" borderId="43" xfId="10" applyNumberFormat="1" applyFont="1" applyFill="1" applyBorder="1" applyAlignment="1" applyProtection="1">
      <alignment horizontal="center" vertical="center" shrinkToFit="1"/>
      <protection locked="0"/>
    </xf>
    <xf numFmtId="179" fontId="41" fillId="5" borderId="90" xfId="10" applyNumberFormat="1" applyFont="1" applyFill="1" applyBorder="1" applyAlignment="1" applyProtection="1">
      <alignment horizontal="center" vertical="center" shrinkToFit="1"/>
      <protection locked="0"/>
    </xf>
    <xf numFmtId="0" fontId="29" fillId="0" borderId="89" xfId="10" applyFont="1" applyFill="1" applyBorder="1" applyAlignment="1" applyProtection="1">
      <alignment vertical="center" shrinkToFit="1"/>
      <protection locked="0"/>
    </xf>
    <xf numFmtId="0" fontId="29" fillId="0" borderId="43" xfId="10" applyFont="1" applyFill="1" applyBorder="1" applyAlignment="1" applyProtection="1">
      <alignment vertical="center" shrinkToFit="1"/>
      <protection locked="0"/>
    </xf>
    <xf numFmtId="0" fontId="29" fillId="0" borderId="17" xfId="10" applyFont="1" applyFill="1" applyBorder="1" applyAlignment="1" applyProtection="1">
      <alignment vertical="center" shrinkToFit="1"/>
      <protection locked="0"/>
    </xf>
    <xf numFmtId="179" fontId="41" fillId="5" borderId="43" xfId="10" applyNumberFormat="1" applyFont="1" applyFill="1" applyBorder="1" applyAlignment="1" applyProtection="1">
      <alignment horizontal="center" vertical="center" wrapText="1" shrinkToFit="1"/>
      <protection locked="0"/>
    </xf>
    <xf numFmtId="179" fontId="41" fillId="0" borderId="43" xfId="10" applyNumberFormat="1" applyFont="1" applyFill="1" applyBorder="1" applyAlignment="1" applyProtection="1">
      <alignment horizontal="center" vertical="center" shrinkToFit="1"/>
      <protection locked="0"/>
    </xf>
    <xf numFmtId="179" fontId="41" fillId="0" borderId="90" xfId="10" applyNumberFormat="1" applyFont="1" applyFill="1" applyBorder="1" applyAlignment="1" applyProtection="1">
      <alignment horizontal="center" vertical="center" shrinkToFit="1"/>
      <protection locked="0"/>
    </xf>
    <xf numFmtId="179" fontId="29" fillId="0" borderId="43" xfId="10" applyNumberFormat="1" applyFont="1" applyFill="1" applyBorder="1" applyAlignment="1" applyProtection="1">
      <alignment horizontal="left" vertical="center" shrinkToFit="1"/>
      <protection locked="0"/>
    </xf>
    <xf numFmtId="179" fontId="29" fillId="0" borderId="90" xfId="10" applyNumberFormat="1" applyFont="1" applyFill="1" applyBorder="1" applyAlignment="1" applyProtection="1">
      <alignment horizontal="left" vertical="center" shrinkToFit="1"/>
      <protection locked="0"/>
    </xf>
    <xf numFmtId="0" fontId="41" fillId="7" borderId="52" xfId="10" applyFont="1" applyFill="1" applyBorder="1" applyAlignment="1" applyProtection="1">
      <alignment horizontal="center" vertical="center" wrapText="1" shrinkToFit="1"/>
    </xf>
    <xf numFmtId="0" fontId="41" fillId="7" borderId="53" xfId="10" applyFont="1" applyFill="1" applyBorder="1" applyAlignment="1" applyProtection="1">
      <alignment horizontal="center" vertical="center" wrapText="1" shrinkToFit="1"/>
    </xf>
    <xf numFmtId="0" fontId="41" fillId="7" borderId="54" xfId="10" applyFont="1" applyFill="1" applyBorder="1" applyAlignment="1" applyProtection="1">
      <alignment horizontal="center" vertical="center" wrapText="1" shrinkToFit="1"/>
    </xf>
    <xf numFmtId="0" fontId="29" fillId="0" borderId="38" xfId="10" applyFont="1" applyFill="1" applyBorder="1" applyAlignment="1" applyProtection="1">
      <alignment vertical="center" shrinkToFit="1"/>
      <protection locked="0"/>
    </xf>
    <xf numFmtId="179" fontId="29" fillId="0" borderId="68" xfId="10" applyNumberFormat="1" applyFont="1" applyFill="1" applyBorder="1" applyAlignment="1" applyProtection="1">
      <alignment horizontal="left" vertical="center" shrinkToFit="1"/>
      <protection locked="0"/>
    </xf>
    <xf numFmtId="179" fontId="29" fillId="0" borderId="71" xfId="10" applyNumberFormat="1" applyFont="1" applyFill="1" applyBorder="1" applyAlignment="1" applyProtection="1">
      <alignment horizontal="left" vertical="center" shrinkToFit="1"/>
      <protection locked="0"/>
    </xf>
    <xf numFmtId="0" fontId="29" fillId="0" borderId="64" xfId="11" applyFont="1" applyBorder="1" applyAlignment="1" applyProtection="1">
      <alignment horizontal="center" vertical="center" shrinkToFit="1"/>
    </xf>
    <xf numFmtId="0" fontId="29" fillId="0" borderId="1" xfId="11" applyFont="1" applyBorder="1" applyAlignment="1" applyProtection="1">
      <alignment horizontal="center" vertical="center" shrinkToFit="1"/>
    </xf>
    <xf numFmtId="0" fontId="29" fillId="0" borderId="10" xfId="11" applyFont="1" applyBorder="1" applyAlignment="1" applyProtection="1">
      <alignment horizontal="center" vertical="center" shrinkToFit="1"/>
    </xf>
    <xf numFmtId="0" fontId="29" fillId="0" borderId="25" xfId="11" applyFont="1" applyBorder="1" applyAlignment="1" applyProtection="1">
      <alignment horizontal="center" vertical="center" wrapText="1" shrinkToFit="1"/>
    </xf>
    <xf numFmtId="0" fontId="29" fillId="0" borderId="80" xfId="11" applyFont="1" applyBorder="1" applyAlignment="1" applyProtection="1">
      <alignment horizontal="center" vertical="center" wrapText="1" shrinkToFit="1"/>
    </xf>
    <xf numFmtId="0" fontId="29" fillId="6" borderId="7" xfId="11" applyFont="1" applyFill="1" applyBorder="1" applyAlignment="1" applyProtection="1">
      <alignment horizontal="center" vertical="center" wrapText="1" shrinkToFit="1"/>
    </xf>
    <xf numFmtId="0" fontId="29" fillId="6" borderId="22" xfId="11" applyFont="1" applyFill="1" applyBorder="1" applyAlignment="1" applyProtection="1">
      <alignment horizontal="center" vertical="center" wrapText="1" shrinkToFit="1"/>
    </xf>
    <xf numFmtId="0" fontId="29" fillId="0" borderId="1" xfId="10" applyFont="1" applyBorder="1" applyAlignment="1" applyProtection="1">
      <alignment horizontal="center" vertical="center"/>
    </xf>
    <xf numFmtId="0" fontId="29" fillId="0" borderId="10" xfId="10" applyFont="1" applyBorder="1" applyAlignment="1" applyProtection="1">
      <alignment horizontal="center" vertical="center"/>
    </xf>
    <xf numFmtId="0" fontId="29" fillId="6" borderId="0" xfId="11" applyFont="1" applyFill="1" applyBorder="1" applyAlignment="1" applyProtection="1">
      <alignment horizontal="center" vertical="center" wrapText="1" shrinkToFit="1"/>
    </xf>
    <xf numFmtId="0" fontId="29" fillId="6" borderId="16" xfId="11" applyFont="1" applyFill="1" applyBorder="1" applyAlignment="1" applyProtection="1">
      <alignment horizontal="center" vertical="center" wrapText="1" shrinkToFit="1"/>
    </xf>
    <xf numFmtId="0" fontId="38" fillId="0" borderId="44" xfId="10" applyFont="1" applyBorder="1" applyAlignment="1" applyProtection="1">
      <alignment horizontal="center" vertical="center"/>
    </xf>
    <xf numFmtId="0" fontId="38" fillId="0" borderId="46" xfId="10" applyFont="1" applyBorder="1" applyAlignment="1" applyProtection="1">
      <alignment horizontal="center" vertical="center"/>
    </xf>
    <xf numFmtId="0" fontId="38" fillId="0" borderId="47" xfId="10" applyFont="1" applyBorder="1" applyAlignment="1" applyProtection="1">
      <alignment horizontal="center" vertical="center"/>
    </xf>
    <xf numFmtId="0" fontId="31" fillId="0" borderId="44" xfId="9" applyFont="1" applyBorder="1" applyAlignment="1" applyProtection="1">
      <alignment horizontal="center" vertical="center"/>
    </xf>
    <xf numFmtId="0" fontId="31" fillId="0" borderId="34" xfId="9" applyFont="1" applyBorder="1" applyAlignment="1" applyProtection="1">
      <alignment horizontal="center" vertical="center"/>
    </xf>
    <xf numFmtId="0" fontId="31" fillId="0" borderId="51" xfId="9" applyFont="1" applyBorder="1" applyAlignment="1" applyProtection="1">
      <alignment horizontal="center" vertical="center"/>
    </xf>
    <xf numFmtId="0" fontId="31" fillId="0" borderId="46" xfId="9" applyFont="1" applyBorder="1" applyAlignment="1" applyProtection="1">
      <alignment horizontal="center" vertical="center"/>
    </xf>
    <xf numFmtId="0" fontId="31" fillId="0" borderId="0" xfId="9" applyFont="1" applyBorder="1" applyAlignment="1" applyProtection="1">
      <alignment horizontal="center" vertical="center"/>
    </xf>
    <xf numFmtId="0" fontId="31" fillId="0" borderId="7" xfId="9" applyFont="1" applyBorder="1" applyAlignment="1" applyProtection="1">
      <alignment horizontal="center" vertical="center"/>
    </xf>
    <xf numFmtId="0" fontId="31" fillId="0" borderId="47" xfId="9" applyFont="1" applyBorder="1" applyAlignment="1" applyProtection="1">
      <alignment horizontal="center" vertical="center"/>
    </xf>
    <xf numFmtId="0" fontId="31" fillId="0" borderId="16" xfId="9" applyFont="1" applyBorder="1" applyAlignment="1" applyProtection="1">
      <alignment horizontal="center" vertical="center"/>
    </xf>
    <xf numFmtId="0" fontId="31" fillId="0" borderId="22" xfId="9" applyFont="1" applyBorder="1" applyAlignment="1" applyProtection="1">
      <alignment horizontal="center" vertical="center"/>
    </xf>
    <xf numFmtId="0" fontId="39" fillId="0" borderId="0" xfId="10" applyFont="1" applyBorder="1" applyAlignment="1" applyProtection="1">
      <alignment horizontal="left" vertical="center"/>
    </xf>
    <xf numFmtId="0" fontId="29" fillId="0" borderId="108" xfId="10" applyFont="1" applyBorder="1" applyAlignment="1" applyProtection="1">
      <alignment horizontal="center" vertical="center"/>
    </xf>
    <xf numFmtId="0" fontId="29" fillId="0" borderId="123" xfId="10" applyFont="1" applyBorder="1" applyAlignment="1" applyProtection="1">
      <alignment horizontal="center" vertical="center"/>
    </xf>
    <xf numFmtId="0" fontId="29" fillId="0" borderId="134" xfId="10" applyFont="1" applyBorder="1" applyAlignment="1" applyProtection="1">
      <alignment horizontal="center" vertical="center"/>
    </xf>
    <xf numFmtId="0" fontId="29" fillId="0" borderId="49" xfId="10" applyFont="1" applyBorder="1" applyAlignment="1" applyProtection="1">
      <alignment horizontal="center" vertical="center" wrapText="1"/>
    </xf>
    <xf numFmtId="0" fontId="29" fillId="0" borderId="34" xfId="10" applyFont="1" applyBorder="1" applyAlignment="1" applyProtection="1">
      <alignment horizontal="center" vertical="center" wrapText="1"/>
    </xf>
    <xf numFmtId="0" fontId="29" fillId="0" borderId="45" xfId="10" applyFont="1" applyBorder="1" applyAlignment="1" applyProtection="1">
      <alignment horizontal="center" vertical="center" wrapText="1"/>
    </xf>
    <xf numFmtId="0" fontId="29" fillId="0" borderId="6" xfId="10" applyFont="1" applyBorder="1" applyAlignment="1" applyProtection="1">
      <alignment horizontal="center" vertical="center" wrapText="1"/>
    </xf>
    <xf numFmtId="0" fontId="29" fillId="0" borderId="0" xfId="10" applyFont="1" applyBorder="1" applyAlignment="1" applyProtection="1">
      <alignment horizontal="center" vertical="center" wrapText="1"/>
    </xf>
    <xf numFmtId="0" fontId="29" fillId="0" borderId="9" xfId="10" applyFont="1" applyBorder="1" applyAlignment="1" applyProtection="1">
      <alignment horizontal="center" vertical="center" wrapText="1"/>
    </xf>
    <xf numFmtId="0" fontId="29" fillId="0" borderId="50" xfId="10" applyFont="1" applyBorder="1" applyAlignment="1" applyProtection="1">
      <alignment horizontal="center" vertical="center" wrapText="1"/>
    </xf>
    <xf numFmtId="0" fontId="29" fillId="0" borderId="16" xfId="10" applyFont="1" applyBorder="1" applyAlignment="1" applyProtection="1">
      <alignment horizontal="center" vertical="center" wrapText="1"/>
    </xf>
    <xf numFmtId="0" fontId="29" fillId="0" borderId="48" xfId="10" applyFont="1" applyBorder="1" applyAlignment="1" applyProtection="1">
      <alignment horizontal="center" vertical="center" wrapText="1"/>
    </xf>
    <xf numFmtId="0" fontId="29" fillId="0" borderId="87" xfId="10" applyFont="1" applyBorder="1" applyAlignment="1" applyProtection="1">
      <alignment horizontal="center" vertical="center" wrapText="1"/>
    </xf>
    <xf numFmtId="0" fontId="29" fillId="0" borderId="25" xfId="10" applyFont="1" applyBorder="1" applyAlignment="1" applyProtection="1">
      <alignment horizontal="center" vertical="center" wrapText="1"/>
    </xf>
    <xf numFmtId="0" fontId="29" fillId="0" borderId="80" xfId="10" applyFont="1" applyBorder="1" applyAlignment="1" applyProtection="1">
      <alignment horizontal="center" vertical="center" wrapText="1"/>
    </xf>
    <xf numFmtId="0" fontId="29" fillId="0" borderId="133" xfId="10" applyFont="1" applyBorder="1" applyAlignment="1" applyProtection="1">
      <alignment horizontal="center" vertical="center" wrapText="1"/>
    </xf>
    <xf numFmtId="0" fontId="29" fillId="0" borderId="124" xfId="10" applyFont="1" applyBorder="1" applyAlignment="1" applyProtection="1">
      <alignment horizontal="center" vertical="center" wrapText="1"/>
    </xf>
    <xf numFmtId="0" fontId="29" fillId="0" borderId="81" xfId="10" applyFont="1" applyBorder="1" applyAlignment="1" applyProtection="1">
      <alignment horizontal="center" vertical="center" wrapText="1"/>
    </xf>
    <xf numFmtId="0" fontId="38" fillId="0" borderId="113" xfId="10" applyFont="1" applyBorder="1" applyAlignment="1" applyProtection="1">
      <alignment horizontal="center" vertical="center"/>
    </xf>
    <xf numFmtId="0" fontId="38" fillId="0" borderId="68" xfId="10" applyFont="1" applyBorder="1" applyAlignment="1" applyProtection="1">
      <alignment horizontal="center" vertical="center"/>
    </xf>
    <xf numFmtId="0" fontId="38" fillId="0" borderId="71" xfId="10" applyFont="1" applyBorder="1" applyAlignment="1" applyProtection="1">
      <alignment horizontal="center" vertical="center"/>
    </xf>
    <xf numFmtId="0" fontId="38" fillId="0" borderId="69" xfId="10" applyFont="1" applyBorder="1" applyAlignment="1" applyProtection="1">
      <alignment horizontal="center" vertical="center"/>
    </xf>
    <xf numFmtId="0" fontId="18" fillId="0" borderId="87" xfId="10" applyFont="1" applyBorder="1" applyAlignment="1" applyProtection="1">
      <alignment horizontal="center" vertical="center" wrapText="1"/>
    </xf>
    <xf numFmtId="0" fontId="18" fillId="0" borderId="25" xfId="10" applyFont="1" applyBorder="1" applyAlignment="1" applyProtection="1">
      <alignment horizontal="center" vertical="center" wrapText="1"/>
    </xf>
    <xf numFmtId="0" fontId="18" fillId="0" borderId="80" xfId="10" applyFont="1" applyBorder="1" applyAlignment="1" applyProtection="1">
      <alignment horizontal="center" vertical="center" wrapText="1"/>
    </xf>
    <xf numFmtId="0" fontId="18" fillId="0" borderId="133" xfId="10" applyFont="1" applyBorder="1" applyAlignment="1" applyProtection="1">
      <alignment horizontal="center" vertical="center" wrapText="1"/>
    </xf>
    <xf numFmtId="0" fontId="18" fillId="0" borderId="124" xfId="10" applyFont="1" applyBorder="1" applyAlignment="1" applyProtection="1">
      <alignment horizontal="center" vertical="center" wrapText="1"/>
    </xf>
    <xf numFmtId="0" fontId="18" fillId="0" borderId="81" xfId="10" applyFont="1" applyBorder="1" applyAlignment="1" applyProtection="1">
      <alignment horizontal="center" vertical="center" wrapText="1"/>
    </xf>
    <xf numFmtId="0" fontId="29" fillId="0" borderId="44" xfId="10" applyFont="1" applyBorder="1" applyAlignment="1" applyProtection="1">
      <alignment horizontal="center" vertical="center" wrapText="1" shrinkToFit="1"/>
    </xf>
    <xf numFmtId="0" fontId="29" fillId="0" borderId="34" xfId="10" applyFont="1" applyBorder="1" applyAlignment="1" applyProtection="1">
      <alignment horizontal="center" vertical="center" wrapText="1" shrinkToFit="1"/>
    </xf>
    <xf numFmtId="0" fontId="29" fillId="0" borderId="51" xfId="10" applyFont="1" applyBorder="1" applyAlignment="1" applyProtection="1">
      <alignment horizontal="center" vertical="center" wrapText="1" shrinkToFit="1"/>
    </xf>
    <xf numFmtId="0" fontId="29" fillId="0" borderId="46" xfId="10" applyFont="1" applyBorder="1" applyAlignment="1" applyProtection="1">
      <alignment horizontal="center" vertical="center" wrapText="1" shrinkToFit="1"/>
    </xf>
    <xf numFmtId="0" fontId="29" fillId="0" borderId="0" xfId="10" applyFont="1" applyBorder="1" applyAlignment="1" applyProtection="1">
      <alignment horizontal="center" vertical="center" wrapText="1" shrinkToFit="1"/>
    </xf>
    <xf numFmtId="0" fontId="29" fillId="0" borderId="7" xfId="10" applyFont="1" applyBorder="1" applyAlignment="1" applyProtection="1">
      <alignment horizontal="center" vertical="center" wrapText="1" shrinkToFit="1"/>
    </xf>
    <xf numFmtId="0" fontId="29" fillId="0" borderId="47" xfId="10" applyFont="1" applyBorder="1" applyAlignment="1" applyProtection="1">
      <alignment horizontal="center" vertical="center" wrapText="1" shrinkToFit="1"/>
    </xf>
    <xf numFmtId="0" fontId="29" fillId="0" borderId="16" xfId="10" applyFont="1" applyBorder="1" applyAlignment="1" applyProtection="1">
      <alignment horizontal="center" vertical="center" wrapText="1" shrinkToFit="1"/>
    </xf>
    <xf numFmtId="0" fontId="29" fillId="0" borderId="22" xfId="10" applyFont="1" applyBorder="1" applyAlignment="1" applyProtection="1">
      <alignment horizontal="center" vertical="center" wrapText="1" shrinkToFit="1"/>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34" xfId="0" applyFont="1" applyBorder="1" applyAlignment="1" applyProtection="1">
      <alignment vertical="top" wrapText="1"/>
    </xf>
    <xf numFmtId="0" fontId="5" fillId="0" borderId="0" xfId="0" applyFont="1" applyBorder="1" applyAlignment="1" applyProtection="1">
      <alignment vertical="top" wrapText="1"/>
    </xf>
    <xf numFmtId="0" fontId="5" fillId="0" borderId="0" xfId="0" applyFont="1" applyAlignment="1" applyProtection="1">
      <alignment vertical="top"/>
    </xf>
    <xf numFmtId="0" fontId="5" fillId="0" borderId="79"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11" xfId="0" applyFont="1" applyBorder="1" applyAlignment="1" applyProtection="1">
      <alignment horizontal="center" vertical="center"/>
    </xf>
    <xf numFmtId="0" fontId="5" fillId="0" borderId="108" xfId="0" applyFont="1" applyBorder="1" applyAlignment="1" applyProtection="1">
      <alignment horizontal="center" vertical="center"/>
    </xf>
    <xf numFmtId="0" fontId="5" fillId="0" borderId="134"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49" xfId="0" applyFont="1" applyBorder="1" applyAlignment="1" applyProtection="1">
      <alignment horizontal="center" vertical="center" wrapText="1"/>
    </xf>
    <xf numFmtId="0" fontId="5" fillId="0" borderId="91"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38" fontId="7" fillId="2" borderId="89" xfId="0" applyNumberFormat="1" applyFont="1" applyFill="1" applyBorder="1" applyAlignment="1" applyProtection="1">
      <alignment horizontal="right"/>
    </xf>
    <xf numFmtId="38" fontId="7" fillId="2" borderId="43" xfId="0" applyNumberFormat="1" applyFont="1" applyFill="1" applyBorder="1" applyAlignment="1" applyProtection="1">
      <alignment horizontal="right"/>
    </xf>
    <xf numFmtId="0" fontId="7" fillId="0" borderId="55" xfId="0" applyFont="1" applyFill="1" applyBorder="1" applyAlignment="1" applyProtection="1">
      <alignment horizontal="left" vertical="top" wrapText="1"/>
    </xf>
    <xf numFmtId="0" fontId="7" fillId="0" borderId="56" xfId="0" applyFont="1" applyFill="1" applyBorder="1" applyAlignment="1" applyProtection="1">
      <alignment horizontal="left" vertical="top" wrapText="1"/>
    </xf>
    <xf numFmtId="0" fontId="7" fillId="0" borderId="57" xfId="0" applyFont="1" applyFill="1" applyBorder="1" applyAlignment="1" applyProtection="1">
      <alignment horizontal="left" vertical="top" wrapText="1"/>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88"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0" borderId="57" xfId="0" applyFont="1" applyFill="1" applyBorder="1" applyProtection="1">
      <alignment vertical="center"/>
    </xf>
    <xf numFmtId="0" fontId="7" fillId="0" borderId="41" xfId="0" applyFont="1" applyFill="1" applyBorder="1" applyProtection="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108" xfId="0" applyFont="1" applyFill="1" applyBorder="1" applyAlignment="1" applyProtection="1">
      <alignment vertical="top" wrapText="1"/>
    </xf>
    <xf numFmtId="0" fontId="5" fillId="0" borderId="87" xfId="0" applyFont="1" applyFill="1" applyBorder="1" applyAlignment="1" applyProtection="1">
      <alignment vertical="top" wrapText="1"/>
    </xf>
    <xf numFmtId="0" fontId="7"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1"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5"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3" fontId="5" fillId="0" borderId="89" xfId="0" applyNumberFormat="1"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90" xfId="0" applyFont="1" applyFill="1" applyBorder="1" applyAlignment="1" applyProtection="1">
      <alignment horizontal="center" vertical="center"/>
    </xf>
    <xf numFmtId="3" fontId="7" fillId="2" borderId="89"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center" vertical="center"/>
      <protection locked="0"/>
    </xf>
    <xf numFmtId="3" fontId="7" fillId="3" borderId="89"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0" xfId="0" applyFont="1" applyFill="1" applyBorder="1" applyAlignment="1" applyProtection="1">
      <alignment vertical="center"/>
      <protection locked="0"/>
    </xf>
    <xf numFmtId="38" fontId="7" fillId="3" borderId="70" xfId="6" applyNumberFormat="1" applyFont="1" applyFill="1" applyBorder="1" applyAlignment="1" applyProtection="1">
      <alignment horizontal="right" vertical="center"/>
      <protection locked="0"/>
    </xf>
    <xf numFmtId="38" fontId="7" fillId="2" borderId="70" xfId="0" applyNumberFormat="1" applyFont="1" applyFill="1" applyBorder="1" applyAlignment="1" applyProtection="1">
      <alignment horizontal="right"/>
    </xf>
    <xf numFmtId="38" fontId="7" fillId="2" borderId="68" xfId="0" applyNumberFormat="1" applyFont="1" applyFill="1" applyBorder="1" applyAlignment="1" applyProtection="1">
      <alignment horizontal="right"/>
    </xf>
    <xf numFmtId="38" fontId="7" fillId="2" borderId="125" xfId="0" applyNumberFormat="1" applyFont="1" applyFill="1" applyBorder="1" applyAlignment="1" applyProtection="1">
      <alignment horizontal="right"/>
    </xf>
    <xf numFmtId="38" fontId="7" fillId="2" borderId="126" xfId="0" applyNumberFormat="1" applyFont="1" applyFill="1" applyBorder="1" applyAlignment="1" applyProtection="1">
      <alignment horizontal="right"/>
    </xf>
    <xf numFmtId="38" fontId="7" fillId="3" borderId="89" xfId="6" applyNumberFormat="1" applyFont="1" applyFill="1" applyBorder="1" applyAlignment="1" applyProtection="1">
      <alignment vertical="center"/>
      <protection locked="0"/>
    </xf>
    <xf numFmtId="38" fontId="7" fillId="3" borderId="43" xfId="6" applyNumberFormat="1" applyFont="1" applyFill="1" applyBorder="1" applyAlignment="1" applyProtection="1">
      <alignment vertical="center"/>
      <protection locked="0"/>
    </xf>
    <xf numFmtId="0" fontId="0" fillId="0" borderId="4" xfId="0" applyFont="1" applyBorder="1" applyAlignment="1" applyProtection="1">
      <alignment vertical="center"/>
    </xf>
    <xf numFmtId="0" fontId="0" fillId="0" borderId="3" xfId="0" applyFont="1" applyBorder="1" applyAlignment="1" applyProtection="1">
      <alignment vertical="center"/>
    </xf>
    <xf numFmtId="0" fontId="7" fillId="0" borderId="37" xfId="0" applyFont="1" applyFill="1" applyBorder="1" applyAlignment="1" applyProtection="1">
      <alignment horizontal="distributed" vertical="center"/>
    </xf>
    <xf numFmtId="0" fontId="7" fillId="0" borderId="38" xfId="0" applyFont="1" applyFill="1" applyBorder="1" applyAlignment="1" applyProtection="1">
      <alignment horizontal="distributed" vertical="center"/>
    </xf>
    <xf numFmtId="0" fontId="7" fillId="0" borderId="63" xfId="0" applyFont="1" applyFill="1" applyBorder="1" applyAlignment="1" applyProtection="1">
      <alignment horizontal="distributed" vertical="center"/>
    </xf>
    <xf numFmtId="0" fontId="7" fillId="0" borderId="15" xfId="0" applyFont="1" applyFill="1" applyBorder="1" applyAlignment="1" applyProtection="1">
      <alignment horizontal="distributed"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7" fillId="0" borderId="40" xfId="0" applyFont="1" applyFill="1" applyBorder="1" applyAlignment="1" applyProtection="1">
      <alignment horizontal="distributed" vertical="center"/>
    </xf>
    <xf numFmtId="0" fontId="7" fillId="0" borderId="41" xfId="0" applyFont="1" applyFill="1" applyBorder="1" applyAlignment="1" applyProtection="1">
      <alignment horizontal="distributed" vertical="center"/>
    </xf>
    <xf numFmtId="0" fontId="5" fillId="0" borderId="46" xfId="0" applyFont="1" applyFill="1" applyBorder="1" applyAlignment="1" applyProtection="1">
      <alignment vertical="center"/>
    </xf>
    <xf numFmtId="0" fontId="0" fillId="0" borderId="46" xfId="0" applyFont="1" applyBorder="1" applyAlignment="1" applyProtection="1">
      <alignment vertical="center"/>
    </xf>
    <xf numFmtId="0" fontId="5" fillId="0" borderId="4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center" vertical="center" wrapText="1"/>
    </xf>
    <xf numFmtId="0" fontId="0" fillId="0" borderId="86" xfId="0" applyFont="1" applyBorder="1" applyAlignment="1" applyProtection="1">
      <alignment horizontal="center" vertical="center"/>
    </xf>
    <xf numFmtId="0" fontId="7" fillId="0" borderId="85"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25" fillId="0" borderId="34" xfId="0" applyFont="1" applyBorder="1" applyAlignment="1" applyProtection="1">
      <alignment horizontal="left" vertical="center" wrapText="1"/>
    </xf>
    <xf numFmtId="0" fontId="5" fillId="0" borderId="101"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3" fontId="5" fillId="0" borderId="43"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5" fillId="3" borderId="0" xfId="0" applyFont="1" applyFill="1" applyAlignment="1" applyProtection="1">
      <alignment horizontal="left" shrinkToFit="1"/>
      <protection locked="0"/>
    </xf>
    <xf numFmtId="0" fontId="5" fillId="0" borderId="43" xfId="0" applyFont="1" applyFill="1" applyBorder="1" applyAlignment="1" applyProtection="1">
      <alignment horizontal="distributed"/>
    </xf>
    <xf numFmtId="0" fontId="5" fillId="0" borderId="1" xfId="0" applyFont="1" applyFill="1" applyBorder="1" applyAlignment="1" applyProtection="1">
      <alignment horizontal="distributed"/>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3" borderId="5" xfId="6" applyNumberFormat="1" applyFont="1" applyFill="1" applyBorder="1" applyAlignment="1" applyProtection="1"/>
    <xf numFmtId="38" fontId="7" fillId="3" borderId="1" xfId="6" applyNumberFormat="1" applyFont="1" applyFill="1" applyBorder="1" applyAlignment="1" applyProtection="1"/>
    <xf numFmtId="0" fontId="8" fillId="0" borderId="64" xfId="0"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0" xfId="0" applyFont="1" applyFill="1" applyBorder="1" applyAlignment="1" applyProtection="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7" fillId="0" borderId="101"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0" fontId="7" fillId="0" borderId="34" xfId="0" applyFont="1" applyFill="1" applyBorder="1" applyAlignment="1" applyProtection="1">
      <alignment vertical="top" wrapText="1"/>
    </xf>
    <xf numFmtId="0" fontId="0" fillId="0" borderId="34" xfId="0" applyFont="1" applyBorder="1" applyAlignment="1" applyProtection="1">
      <alignment horizontal="left" vertical="top" wrapText="1"/>
    </xf>
    <xf numFmtId="0" fontId="7" fillId="0" borderId="68"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0" fontId="7" fillId="0" borderId="58"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wrapText="1"/>
    </xf>
    <xf numFmtId="0" fontId="7" fillId="0" borderId="88" xfId="0" applyFont="1" applyFill="1" applyBorder="1" applyAlignment="1" applyProtection="1">
      <alignment horizontal="left" vertical="center" wrapText="1"/>
    </xf>
    <xf numFmtId="38" fontId="7" fillId="2" borderId="134" xfId="0" applyNumberFormat="1" applyFont="1" applyFill="1" applyBorder="1" applyAlignment="1" applyProtection="1">
      <alignment horizontal="right" vertical="center"/>
    </xf>
    <xf numFmtId="38" fontId="7" fillId="2" borderId="80" xfId="0" applyNumberFormat="1" applyFont="1" applyFill="1" applyBorder="1" applyAlignment="1" applyProtection="1">
      <alignment horizontal="right" vertical="center"/>
    </xf>
    <xf numFmtId="38" fontId="7" fillId="2" borderId="50" xfId="0" applyNumberFormat="1" applyFont="1" applyFill="1" applyBorder="1" applyAlignment="1" applyProtection="1">
      <alignment horizontal="right" vertical="center"/>
    </xf>
    <xf numFmtId="38" fontId="7" fillId="3" borderId="89"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7" fillId="3" borderId="110"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8"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7" fillId="0" borderId="70" xfId="0" applyFont="1" applyFill="1" applyBorder="1" applyAlignment="1" applyProtection="1">
      <alignment horizontal="left" vertical="center" wrapText="1"/>
    </xf>
    <xf numFmtId="0" fontId="7" fillId="0" borderId="2" xfId="0" applyFont="1" applyBorder="1" applyAlignment="1" applyProtection="1">
      <alignment vertical="center" wrapText="1"/>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0" fontId="7" fillId="0" borderId="68" xfId="0" applyFont="1" applyBorder="1" applyAlignment="1" applyProtection="1">
      <alignment horizontal="center" vertical="center"/>
    </xf>
    <xf numFmtId="0" fontId="7" fillId="0" borderId="34" xfId="0" applyFont="1" applyFill="1" applyBorder="1" applyAlignment="1" applyProtection="1">
      <alignment horizontal="left" vertical="top" wrapText="1"/>
    </xf>
    <xf numFmtId="0" fontId="7" fillId="0" borderId="79" xfId="0" applyFont="1" applyBorder="1" applyProtection="1">
      <alignment vertical="center"/>
    </xf>
    <xf numFmtId="0" fontId="7" fillId="0" borderId="36" xfId="0" applyFont="1" applyBorder="1" applyProtection="1">
      <alignment vertical="center"/>
    </xf>
    <xf numFmtId="0" fontId="7" fillId="0" borderId="119" xfId="0" applyFont="1" applyBorder="1" applyProtection="1">
      <alignment vertical="center"/>
    </xf>
    <xf numFmtId="0" fontId="7" fillId="0" borderId="85"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113" xfId="0" applyFont="1" applyBorder="1" applyAlignment="1" applyProtection="1">
      <alignment horizontal="left" vertical="center"/>
    </xf>
    <xf numFmtId="0" fontId="7" fillId="0" borderId="68" xfId="0" applyFont="1" applyBorder="1" applyAlignment="1" applyProtection="1">
      <alignment horizontal="left" vertical="center"/>
    </xf>
    <xf numFmtId="0" fontId="7" fillId="0" borderId="69" xfId="0" applyFont="1" applyBorder="1" applyAlignment="1" applyProtection="1">
      <alignment horizontal="left" vertical="center"/>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38" fontId="7" fillId="3" borderId="5" xfId="6" applyNumberFormat="1" applyFont="1" applyFill="1" applyBorder="1" applyAlignment="1" applyProtection="1">
      <alignment vertical="center"/>
      <protection locked="0"/>
    </xf>
    <xf numFmtId="38" fontId="7" fillId="3" borderId="1" xfId="6" applyNumberFormat="1" applyFont="1" applyFill="1" applyBorder="1" applyAlignment="1" applyProtection="1">
      <alignment vertical="center"/>
      <protection locked="0"/>
    </xf>
    <xf numFmtId="38" fontId="7" fillId="2" borderId="50" xfId="6" applyNumberFormat="1" applyFont="1" applyFill="1" applyBorder="1" applyAlignment="1" applyProtection="1">
      <alignment vertical="center"/>
    </xf>
    <xf numFmtId="38" fontId="7" fillId="2" borderId="16" xfId="6" applyNumberFormat="1" applyFont="1" applyFill="1" applyBorder="1" applyAlignment="1" applyProtection="1">
      <alignment vertical="center"/>
    </xf>
    <xf numFmtId="0" fontId="7" fillId="0" borderId="91" xfId="0" applyFont="1" applyFill="1" applyBorder="1" applyAlignment="1" applyProtection="1">
      <alignment vertical="center" shrinkToFit="1"/>
    </xf>
    <xf numFmtId="0" fontId="7" fillId="0" borderId="43" xfId="0" applyFont="1" applyFill="1" applyBorder="1" applyAlignment="1" applyProtection="1">
      <alignment vertical="center" shrinkToFit="1"/>
    </xf>
    <xf numFmtId="0" fontId="7" fillId="0" borderId="17" xfId="0" applyFont="1" applyFill="1" applyBorder="1" applyAlignment="1" applyProtection="1">
      <alignment vertical="center" shrinkToFit="1"/>
    </xf>
    <xf numFmtId="0" fontId="7" fillId="0" borderId="55" xfId="0" applyFont="1" applyFill="1" applyBorder="1" applyAlignment="1" applyProtection="1">
      <alignment vertical="center"/>
    </xf>
    <xf numFmtId="0" fontId="7" fillId="0" borderId="57" xfId="0" applyFont="1" applyFill="1" applyBorder="1" applyAlignment="1" applyProtection="1">
      <alignment vertical="center"/>
    </xf>
    <xf numFmtId="0" fontId="7" fillId="0" borderId="108" xfId="0" applyFont="1" applyBorder="1" applyAlignment="1" applyProtection="1">
      <alignment horizontal="center" vertical="center" wrapText="1"/>
    </xf>
    <xf numFmtId="0" fontId="7" fillId="0" borderId="134" xfId="0" applyFont="1" applyBorder="1" applyAlignment="1" applyProtection="1">
      <alignment horizontal="center" vertical="center" wrapText="1"/>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43" xfId="0" applyFont="1" applyBorder="1" applyAlignment="1" applyProtection="1">
      <alignment vertical="center"/>
    </xf>
    <xf numFmtId="0" fontId="7" fillId="0" borderId="89"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38" fontId="7" fillId="0" borderId="89" xfId="0" applyNumberFormat="1" applyFont="1" applyBorder="1" applyAlignment="1" applyProtection="1">
      <alignment vertical="center"/>
    </xf>
    <xf numFmtId="38" fontId="7" fillId="0" borderId="43" xfId="0" applyNumberFormat="1" applyFont="1" applyBorder="1" applyAlignment="1" applyProtection="1">
      <alignment vertical="center"/>
    </xf>
    <xf numFmtId="38" fontId="7" fillId="0" borderId="43" xfId="0" applyNumberFormat="1" applyFont="1" applyBorder="1" applyAlignment="1" applyProtection="1">
      <alignment horizontal="right" vertical="center"/>
    </xf>
    <xf numFmtId="0" fontId="7" fillId="0" borderId="89" xfId="0" applyFont="1" applyBorder="1" applyAlignment="1" applyProtection="1">
      <alignment vertical="center" shrinkToFit="1"/>
    </xf>
    <xf numFmtId="0" fontId="7" fillId="0" borderId="43" xfId="0" applyFont="1" applyBorder="1" applyAlignment="1" applyProtection="1">
      <alignment vertical="center" shrinkToFit="1"/>
    </xf>
    <xf numFmtId="0" fontId="7" fillId="0" borderId="17" xfId="0" applyFont="1" applyBorder="1" applyAlignment="1" applyProtection="1">
      <alignment vertical="center" shrinkToFit="1"/>
    </xf>
    <xf numFmtId="0" fontId="7" fillId="0" borderId="89" xfId="0" applyFont="1" applyBorder="1" applyAlignment="1" applyProtection="1">
      <alignment horizontal="center" vertical="center" shrinkToFit="1"/>
    </xf>
    <xf numFmtId="0" fontId="7" fillId="0" borderId="43"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8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89"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3" borderId="89"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56" xfId="0" applyNumberFormat="1" applyFont="1" applyFill="1" applyBorder="1" applyAlignment="1" applyProtection="1">
      <alignment horizontal="right" vertical="center"/>
    </xf>
    <xf numFmtId="0" fontId="7" fillId="0" borderId="113"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38" fontId="7" fillId="2" borderId="70" xfId="6" applyNumberFormat="1" applyFont="1" applyFill="1" applyBorder="1" applyAlignment="1" applyProtection="1">
      <alignment vertical="center"/>
    </xf>
    <xf numFmtId="38" fontId="7" fillId="2" borderId="68" xfId="6" applyNumberFormat="1" applyFont="1" applyFill="1" applyBorder="1" applyAlignment="1" applyProtection="1">
      <alignment vertical="center"/>
    </xf>
    <xf numFmtId="38" fontId="8" fillId="0" borderId="89" xfId="0" applyNumberFormat="1" applyFont="1" applyBorder="1" applyAlignment="1" applyProtection="1">
      <alignment vertical="center"/>
    </xf>
    <xf numFmtId="38" fontId="8" fillId="0" borderId="43" xfId="0" applyNumberFormat="1" applyFont="1" applyBorder="1" applyAlignment="1" applyProtection="1">
      <alignment vertical="center"/>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56" xfId="0" applyFont="1" applyBorder="1" applyAlignment="1" applyProtection="1">
      <alignment horizontal="center" vertical="center"/>
    </xf>
    <xf numFmtId="0" fontId="7" fillId="0" borderId="88" xfId="0" applyFont="1" applyBorder="1" applyAlignment="1" applyProtection="1">
      <alignment horizontal="center" vertical="center"/>
    </xf>
    <xf numFmtId="38" fontId="7" fillId="0" borderId="5" xfId="0" applyNumberFormat="1" applyFont="1" applyBorder="1" applyAlignment="1" applyProtection="1">
      <alignment vertical="center"/>
    </xf>
    <xf numFmtId="38" fontId="7" fillId="0" borderId="1" xfId="0" applyNumberFormat="1" applyFont="1" applyBorder="1" applyAlignment="1" applyProtection="1">
      <alignment vertical="center"/>
    </xf>
    <xf numFmtId="38" fontId="7" fillId="0" borderId="1" xfId="0" applyNumberFormat="1" applyFont="1" applyBorder="1" applyAlignment="1" applyProtection="1">
      <alignment horizontal="right" vertical="center"/>
    </xf>
    <xf numFmtId="38" fontId="7" fillId="2" borderId="43" xfId="6" applyNumberFormat="1" applyFont="1" applyFill="1" applyBorder="1" applyAlignment="1" applyProtection="1">
      <alignment horizontal="right" vertical="center"/>
    </xf>
    <xf numFmtId="38" fontId="7" fillId="0" borderId="70" xfId="0" applyNumberFormat="1" applyFont="1" applyBorder="1" applyAlignment="1" applyProtection="1">
      <alignment vertical="center"/>
    </xf>
    <xf numFmtId="38" fontId="7" fillId="0" borderId="68" xfId="0" applyNumberFormat="1" applyFont="1" applyBorder="1" applyAlignment="1" applyProtection="1">
      <alignment vertical="center"/>
    </xf>
    <xf numFmtId="38" fontId="7" fillId="0" borderId="68" xfId="0" applyNumberFormat="1" applyFont="1" applyBorder="1" applyAlignment="1" applyProtection="1">
      <alignment horizontal="right" vertical="center"/>
    </xf>
    <xf numFmtId="0" fontId="7" fillId="0" borderId="36" xfId="8" applyFont="1" applyBorder="1" applyAlignment="1" applyProtection="1">
      <alignment horizontal="center" vertical="center"/>
    </xf>
    <xf numFmtId="0" fontId="7" fillId="0" borderId="111" xfId="8" applyFont="1" applyBorder="1" applyAlignment="1" applyProtection="1">
      <alignment horizontal="center" vertical="center"/>
    </xf>
    <xf numFmtId="0" fontId="7" fillId="0" borderId="79" xfId="8" applyFont="1" applyBorder="1" applyAlignment="1" applyProtection="1">
      <alignment horizontal="center" vertical="center"/>
    </xf>
    <xf numFmtId="176" fontId="7" fillId="0" borderId="16" xfId="8" applyNumberFormat="1" applyFont="1" applyBorder="1" applyAlignment="1" applyProtection="1">
      <alignment horizontal="left" vertical="top" wrapText="1"/>
    </xf>
    <xf numFmtId="176" fontId="7" fillId="0" borderId="16" xfId="0" applyNumberFormat="1" applyFont="1" applyBorder="1" applyAlignment="1" applyProtection="1">
      <alignment horizontal="left" vertical="top" wrapText="1"/>
    </xf>
    <xf numFmtId="0" fontId="11" fillId="0" borderId="16" xfId="0" applyFont="1" applyBorder="1" applyAlignment="1" applyProtection="1">
      <alignment vertical="center"/>
    </xf>
    <xf numFmtId="0" fontId="11" fillId="0" borderId="16" xfId="0" applyFont="1" applyBorder="1" applyAlignment="1" applyProtection="1">
      <alignment vertical="top"/>
    </xf>
    <xf numFmtId="0" fontId="5" fillId="0" borderId="135" xfId="0" applyFont="1" applyBorder="1" applyAlignment="1" applyProtection="1">
      <alignment horizontal="center" vertical="center"/>
    </xf>
    <xf numFmtId="0" fontId="5" fillId="0" borderId="136" xfId="0" applyFont="1" applyBorder="1" applyAlignment="1" applyProtection="1">
      <alignment horizontal="center" vertical="center"/>
    </xf>
    <xf numFmtId="0" fontId="5" fillId="0" borderId="137" xfId="0" applyFont="1" applyBorder="1" applyAlignment="1" applyProtection="1">
      <alignment horizontal="center" vertical="center"/>
    </xf>
    <xf numFmtId="0" fontId="5" fillId="2" borderId="89" xfId="0" applyFont="1" applyFill="1" applyBorder="1" applyAlignment="1" applyProtection="1">
      <alignment horizontal="right" vertical="center" shrinkToFit="1"/>
    </xf>
    <xf numFmtId="0" fontId="5" fillId="2" borderId="43" xfId="0" applyFont="1" applyFill="1" applyBorder="1" applyAlignment="1" applyProtection="1">
      <alignment horizontal="right" vertical="center" shrinkToFit="1"/>
    </xf>
    <xf numFmtId="0" fontId="5" fillId="2" borderId="90" xfId="0" applyFont="1" applyFill="1" applyBorder="1" applyAlignment="1" applyProtection="1">
      <alignment horizontal="right" vertical="center" shrinkToFit="1"/>
    </xf>
    <xf numFmtId="0" fontId="5" fillId="0" borderId="101"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3" xfId="0" applyFont="1" applyBorder="1" applyAlignment="1" applyProtection="1">
      <alignment vertical="center" wrapText="1"/>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5" fillId="0" borderId="43"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0" fontId="5" fillId="0" borderId="43" xfId="0" applyFont="1" applyFill="1" applyBorder="1" applyAlignment="1" applyProtection="1">
      <alignment vertical="center" wrapText="1"/>
    </xf>
    <xf numFmtId="3" fontId="7" fillId="3" borderId="43" xfId="0" applyNumberFormat="1" applyFont="1" applyFill="1" applyBorder="1" applyAlignment="1" applyProtection="1">
      <alignment horizontal="right"/>
      <protection locked="0"/>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5" fillId="2" borderId="70" xfId="0" applyFont="1" applyFill="1" applyBorder="1" applyAlignment="1" applyProtection="1">
      <alignment horizontal="right" vertical="center" shrinkToFit="1"/>
    </xf>
    <xf numFmtId="0" fontId="5" fillId="2" borderId="68" xfId="0" applyFont="1" applyFill="1" applyBorder="1" applyAlignment="1" applyProtection="1">
      <alignment horizontal="right" vertical="center" shrinkToFit="1"/>
    </xf>
    <xf numFmtId="0" fontId="5" fillId="2" borderId="71" xfId="0" applyFont="1" applyFill="1" applyBorder="1" applyAlignment="1" applyProtection="1">
      <alignment horizontal="righ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4"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0" fontId="7" fillId="0" borderId="70" xfId="0" applyFont="1" applyBorder="1" applyAlignment="1" applyProtection="1">
      <alignment horizontal="center" vertical="center"/>
    </xf>
    <xf numFmtId="38" fontId="7" fillId="3" borderId="2" xfId="6" applyNumberFormat="1" applyFont="1" applyFill="1" applyBorder="1" applyAlignment="1" applyProtection="1">
      <alignment horizontal="right" vertical="center"/>
      <protection locked="0"/>
    </xf>
    <xf numFmtId="38" fontId="7" fillId="3" borderId="4" xfId="6" applyNumberFormat="1" applyFont="1" applyFill="1" applyBorder="1" applyAlignment="1" applyProtection="1">
      <alignment horizontal="right" vertical="center"/>
      <protection locked="0"/>
    </xf>
    <xf numFmtId="38" fontId="7" fillId="3" borderId="0" xfId="6" applyNumberFormat="1" applyFont="1" applyFill="1" applyBorder="1" applyAlignment="1" applyProtection="1">
      <alignment horizontal="right" vertical="center"/>
      <protection locked="0"/>
    </xf>
    <xf numFmtId="38" fontId="7" fillId="2" borderId="5" xfId="6" applyNumberFormat="1" applyFont="1" applyFill="1" applyBorder="1" applyAlignment="1" applyProtection="1"/>
    <xf numFmtId="38" fontId="7" fillId="2" borderId="1" xfId="6" applyNumberFormat="1" applyFont="1" applyFill="1" applyBorder="1" applyAlignment="1" applyProtection="1"/>
    <xf numFmtId="0" fontId="8" fillId="0" borderId="64"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7"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7" fillId="0" borderId="45" xfId="0" applyFont="1" applyFill="1" applyBorder="1" applyAlignment="1" applyProtection="1">
      <alignment vertical="top" wrapText="1"/>
    </xf>
    <xf numFmtId="0" fontId="7" fillId="0" borderId="87" xfId="0" applyFont="1" applyFill="1" applyBorder="1" applyAlignment="1" applyProtection="1">
      <alignment vertical="top" wrapText="1"/>
    </xf>
    <xf numFmtId="0" fontId="5" fillId="3" borderId="0" xfId="0" applyFont="1" applyFill="1" applyAlignment="1" applyProtection="1">
      <alignment horizontal="center" shrinkToFit="1"/>
      <protection locked="0"/>
    </xf>
    <xf numFmtId="0" fontId="5" fillId="0" borderId="0" xfId="0" applyFont="1" applyFill="1" applyBorder="1" applyAlignment="1" applyProtection="1">
      <alignment horizontal="distributed"/>
    </xf>
    <xf numFmtId="0" fontId="5" fillId="3" borderId="0" xfId="0" applyFont="1" applyFill="1" applyBorder="1" applyAlignment="1" applyProtection="1">
      <alignment horizontal="center" vertical="center" shrinkToFit="1"/>
      <protection locked="0"/>
    </xf>
    <xf numFmtId="0" fontId="7" fillId="0" borderId="54" xfId="0" applyFont="1" applyBorder="1" applyAlignment="1" applyProtection="1">
      <alignment horizontal="center" vertical="center"/>
    </xf>
    <xf numFmtId="3" fontId="5" fillId="0" borderId="90" xfId="0" applyNumberFormat="1" applyFont="1" applyFill="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4"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3" fontId="7" fillId="3" borderId="89"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0" xfId="0" applyNumberFormat="1" applyFont="1" applyFill="1" applyBorder="1" applyAlignment="1" applyProtection="1">
      <alignment horizontal="center"/>
      <protection locked="0"/>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7" fillId="0" borderId="5" xfId="0" applyFont="1" applyBorder="1" applyAlignment="1" applyProtection="1">
      <alignment vertical="center" wrapText="1"/>
    </xf>
    <xf numFmtId="0" fontId="7" fillId="0" borderId="1" xfId="0" applyFont="1" applyBorder="1" applyAlignment="1" applyProtection="1">
      <alignment vertical="center"/>
    </xf>
    <xf numFmtId="0" fontId="7" fillId="3" borderId="43" xfId="0" applyFont="1" applyFill="1" applyBorder="1" applyAlignment="1" applyProtection="1">
      <alignment vertical="center"/>
      <protection locked="0"/>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0" fontId="7" fillId="0" borderId="79"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38" fontId="7" fillId="2" borderId="110" xfId="6" applyFont="1" applyFill="1" applyBorder="1" applyAlignment="1" applyProtection="1">
      <alignment vertical="center"/>
    </xf>
    <xf numFmtId="38" fontId="7" fillId="2" borderId="36" xfId="6" applyFont="1" applyFill="1" applyBorder="1" applyAlignment="1" applyProtection="1">
      <alignment vertical="center"/>
    </xf>
    <xf numFmtId="38" fontId="7" fillId="3" borderId="89"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38" fontId="7" fillId="2" borderId="43" xfId="6" applyNumberFormat="1" applyFont="1" applyFill="1" applyBorder="1" applyAlignment="1" applyProtection="1">
      <alignment vertical="center"/>
    </xf>
    <xf numFmtId="38" fontId="7" fillId="2" borderId="110" xfId="6" applyNumberFormat="1" applyFont="1" applyFill="1" applyBorder="1" applyAlignment="1" applyProtection="1">
      <alignment vertical="center"/>
    </xf>
    <xf numFmtId="38" fontId="7" fillId="2" borderId="36" xfId="6" applyNumberFormat="1" applyFont="1" applyFill="1" applyBorder="1" applyAlignment="1" applyProtection="1">
      <alignment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5" fillId="0" borderId="0" xfId="0" applyFont="1" applyFill="1" applyAlignment="1" applyProtection="1">
      <alignment vertical="top"/>
    </xf>
  </cellXfs>
  <cellStyles count="12">
    <cellStyle name="桁区切り" xfId="6" builtinId="6"/>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_賃金改善内訳表" xfId="10"/>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4"/>
  <sheetViews>
    <sheetView showGridLines="0" tabSelected="1" view="pageBreakPreview" zoomScaleNormal="100" zoomScaleSheetLayoutView="100" workbookViewId="0">
      <selection sqref="A1:XFD1"/>
    </sheetView>
  </sheetViews>
  <sheetFormatPr defaultColWidth="9" defaultRowHeight="18" customHeight="1"/>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c r="B1" s="98" t="s">
        <v>418</v>
      </c>
    </row>
    <row r="2" spans="2:40" ht="18" customHeight="1">
      <c r="B2" s="572" t="s">
        <v>143</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row>
    <row r="3" spans="2:40" ht="9.75" customHeight="1">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c r="F4" s="573" t="s">
        <v>144</v>
      </c>
      <c r="G4" s="573"/>
      <c r="H4" s="573"/>
      <c r="I4" s="573"/>
      <c r="J4" s="573"/>
      <c r="K4" s="573"/>
      <c r="L4" s="573"/>
      <c r="M4" s="10"/>
      <c r="N4" s="10"/>
      <c r="O4" s="10"/>
      <c r="AJ4" s="1" t="s">
        <v>0</v>
      </c>
    </row>
    <row r="5" spans="2:40" ht="17.25" customHeight="1">
      <c r="F5" s="573" t="s">
        <v>145</v>
      </c>
      <c r="G5" s="573"/>
      <c r="H5" s="573"/>
      <c r="I5" s="573"/>
      <c r="J5" s="573"/>
      <c r="K5" s="573"/>
      <c r="L5" s="573"/>
      <c r="M5" s="10"/>
      <c r="N5" s="10"/>
      <c r="O5" s="10"/>
      <c r="AJ5" s="1" t="s">
        <v>319</v>
      </c>
    </row>
    <row r="6" spans="2:40" ht="17.25" customHeight="1" thickBot="1">
      <c r="F6" s="10"/>
      <c r="G6" s="10"/>
      <c r="H6" s="10"/>
      <c r="I6" s="10"/>
      <c r="J6" s="10"/>
      <c r="K6" s="10"/>
      <c r="L6" s="10"/>
      <c r="M6" s="10"/>
      <c r="N6" s="10"/>
      <c r="O6" s="10"/>
      <c r="P6" s="11"/>
      <c r="U6" s="574" t="s">
        <v>146</v>
      </c>
      <c r="V6" s="574"/>
      <c r="W6" s="574"/>
      <c r="X6" s="574"/>
      <c r="Y6" s="574"/>
      <c r="Z6" s="574"/>
      <c r="AA6" s="574"/>
      <c r="AB6" s="574"/>
      <c r="AC6" s="574"/>
      <c r="AD6" s="574"/>
      <c r="AE6" s="574"/>
      <c r="AF6" s="574"/>
      <c r="AG6" s="574"/>
      <c r="AJ6" s="1" t="s">
        <v>320</v>
      </c>
    </row>
    <row r="7" spans="2:40" ht="17.25" customHeight="1">
      <c r="F7" s="10"/>
      <c r="G7" s="10"/>
      <c r="N7" s="10"/>
      <c r="O7" s="575" t="s">
        <v>7</v>
      </c>
      <c r="P7" s="576"/>
      <c r="Q7" s="576"/>
      <c r="R7" s="576"/>
      <c r="S7" s="576"/>
      <c r="T7" s="576"/>
      <c r="U7" s="577"/>
      <c r="V7" s="578"/>
      <c r="W7" s="578"/>
      <c r="X7" s="578"/>
      <c r="Y7" s="578"/>
      <c r="Z7" s="578"/>
      <c r="AA7" s="578"/>
      <c r="AB7" s="578"/>
      <c r="AC7" s="578"/>
      <c r="AD7" s="578"/>
      <c r="AE7" s="578"/>
      <c r="AF7" s="578"/>
      <c r="AG7" s="579"/>
      <c r="AJ7" s="1" t="s">
        <v>321</v>
      </c>
    </row>
    <row r="8" spans="2:40" ht="17.25" customHeight="1">
      <c r="N8" s="10"/>
      <c r="O8" s="563" t="s">
        <v>10</v>
      </c>
      <c r="P8" s="564"/>
      <c r="Q8" s="564"/>
      <c r="R8" s="564"/>
      <c r="S8" s="564"/>
      <c r="T8" s="564"/>
      <c r="U8" s="565"/>
      <c r="V8" s="566"/>
      <c r="W8" s="566"/>
      <c r="X8" s="566"/>
      <c r="Y8" s="566"/>
      <c r="Z8" s="566"/>
      <c r="AA8" s="566"/>
      <c r="AB8" s="566"/>
      <c r="AC8" s="566"/>
      <c r="AD8" s="566"/>
      <c r="AE8" s="566"/>
      <c r="AF8" s="566"/>
      <c r="AG8" s="567"/>
      <c r="AJ8" s="1" t="s">
        <v>322</v>
      </c>
    </row>
    <row r="9" spans="2:40" ht="17.25" customHeight="1">
      <c r="N9" s="10"/>
      <c r="O9" s="563" t="s">
        <v>42</v>
      </c>
      <c r="P9" s="564"/>
      <c r="Q9" s="564"/>
      <c r="R9" s="564"/>
      <c r="S9" s="564"/>
      <c r="T9" s="564"/>
      <c r="U9" s="565"/>
      <c r="V9" s="566"/>
      <c r="W9" s="566"/>
      <c r="X9" s="566"/>
      <c r="Y9" s="566"/>
      <c r="Z9" s="566"/>
      <c r="AA9" s="566"/>
      <c r="AB9" s="566"/>
      <c r="AC9" s="566"/>
      <c r="AD9" s="566"/>
      <c r="AE9" s="566"/>
      <c r="AF9" s="566"/>
      <c r="AG9" s="567"/>
      <c r="AJ9" s="1" t="s">
        <v>323</v>
      </c>
    </row>
    <row r="10" spans="2:40" ht="17.25" customHeight="1">
      <c r="N10" s="10"/>
      <c r="O10" s="563" t="s">
        <v>36</v>
      </c>
      <c r="P10" s="564"/>
      <c r="Q10" s="564"/>
      <c r="R10" s="564"/>
      <c r="S10" s="564"/>
      <c r="T10" s="564"/>
      <c r="U10" s="6"/>
      <c r="V10" s="5"/>
      <c r="W10" s="6"/>
      <c r="X10" s="4"/>
      <c r="Y10" s="5"/>
      <c r="Z10" s="6"/>
      <c r="AA10" s="5"/>
      <c r="AB10" s="6"/>
      <c r="AC10" s="4"/>
      <c r="AD10" s="4"/>
      <c r="AE10" s="4"/>
      <c r="AF10" s="5"/>
      <c r="AG10" s="7"/>
      <c r="AJ10" s="1" t="s">
        <v>324</v>
      </c>
    </row>
    <row r="11" spans="2:40" ht="17.25" customHeight="1" thickBot="1">
      <c r="B11" s="11"/>
      <c r="C11" s="11"/>
      <c r="D11" s="11"/>
      <c r="E11" s="11"/>
      <c r="F11" s="11"/>
      <c r="G11" s="11"/>
      <c r="N11" s="11"/>
      <c r="O11" s="568" t="s">
        <v>11</v>
      </c>
      <c r="P11" s="569"/>
      <c r="Q11" s="569"/>
      <c r="R11" s="569"/>
      <c r="S11" s="569"/>
      <c r="T11" s="569"/>
      <c r="U11" s="570"/>
      <c r="V11" s="570"/>
      <c r="W11" s="570"/>
      <c r="X11" s="570"/>
      <c r="Y11" s="570"/>
      <c r="Z11" s="570"/>
      <c r="AA11" s="570"/>
      <c r="AB11" s="570"/>
      <c r="AC11" s="570"/>
      <c r="AD11" s="570"/>
      <c r="AE11" s="570"/>
      <c r="AF11" s="570"/>
      <c r="AG11" s="571"/>
      <c r="AJ11" s="1" t="s">
        <v>325</v>
      </c>
    </row>
    <row r="12" spans="2:40" ht="9.75" customHeight="1">
      <c r="B12" s="11"/>
      <c r="C12" s="11"/>
      <c r="D12" s="11"/>
      <c r="E12" s="11"/>
      <c r="F12" s="11"/>
      <c r="G12" s="11"/>
      <c r="H12" s="11"/>
      <c r="I12" s="11"/>
      <c r="J12" s="11"/>
      <c r="K12" s="11"/>
      <c r="L12" s="11"/>
      <c r="M12" s="11"/>
      <c r="N12" s="11"/>
      <c r="O12" s="11"/>
      <c r="Q12" s="276"/>
      <c r="R12" s="276"/>
      <c r="S12" s="276"/>
      <c r="T12" s="276"/>
      <c r="U12" s="284"/>
      <c r="V12" s="276"/>
      <c r="W12" s="276"/>
      <c r="X12" s="276"/>
      <c r="Y12" s="276"/>
      <c r="Z12" s="14"/>
      <c r="AA12" s="14"/>
      <c r="AB12" s="14"/>
      <c r="AC12" s="14"/>
      <c r="AD12" s="14"/>
      <c r="AE12" s="14"/>
      <c r="AF12" s="14"/>
      <c r="AG12" s="14"/>
      <c r="AJ12" s="1" t="s">
        <v>326</v>
      </c>
    </row>
    <row r="13" spans="2:40" ht="9.75" customHeight="1">
      <c r="B13" s="11"/>
      <c r="C13" s="11"/>
      <c r="D13" s="11"/>
      <c r="E13" s="11"/>
      <c r="F13" s="11"/>
      <c r="G13" s="11"/>
      <c r="H13" s="11"/>
      <c r="I13" s="11"/>
      <c r="J13" s="11"/>
      <c r="K13" s="11"/>
      <c r="L13" s="11"/>
      <c r="M13" s="11"/>
      <c r="N13" s="11"/>
      <c r="O13" s="11"/>
      <c r="Q13" s="276"/>
      <c r="R13" s="276"/>
      <c r="S13" s="276"/>
      <c r="T13" s="276"/>
      <c r="U13" s="276"/>
      <c r="V13" s="276"/>
      <c r="W13" s="276"/>
      <c r="X13" s="276"/>
      <c r="Y13" s="276"/>
      <c r="Z13" s="14"/>
      <c r="AA13" s="14"/>
      <c r="AB13" s="14"/>
      <c r="AC13" s="14"/>
      <c r="AD13" s="14"/>
      <c r="AE13" s="14"/>
      <c r="AF13" s="14"/>
      <c r="AG13" s="14"/>
    </row>
    <row r="14" spans="2:40" ht="18.75" customHeight="1" thickBot="1">
      <c r="B14" s="285" t="s">
        <v>162</v>
      </c>
      <c r="D14" s="73"/>
      <c r="E14" s="73"/>
      <c r="F14" s="73"/>
      <c r="G14" s="73"/>
      <c r="H14" s="73"/>
      <c r="I14" s="73"/>
      <c r="J14" s="73"/>
      <c r="K14" s="286"/>
      <c r="L14" s="286"/>
      <c r="M14" s="286"/>
      <c r="N14" s="286"/>
      <c r="O14" s="286"/>
      <c r="P14" s="286"/>
      <c r="Q14" s="286"/>
      <c r="R14" s="286"/>
      <c r="S14" s="286"/>
      <c r="T14" s="286"/>
      <c r="U14" s="286"/>
      <c r="V14" s="73"/>
      <c r="W14" s="73"/>
      <c r="X14" s="73"/>
      <c r="Y14" s="73"/>
      <c r="Z14" s="73"/>
      <c r="AA14" s="73"/>
      <c r="AB14" s="73"/>
      <c r="AC14" s="73"/>
      <c r="AD14" s="73"/>
      <c r="AE14" s="73"/>
      <c r="AF14" s="73"/>
      <c r="AG14" s="73"/>
      <c r="AH14" s="73"/>
      <c r="AI14" s="73"/>
      <c r="AJ14" s="73"/>
      <c r="AK14" s="73"/>
      <c r="AL14" s="73"/>
      <c r="AM14" s="73"/>
      <c r="AN14" s="73"/>
    </row>
    <row r="15" spans="2:40" ht="10.5" customHeight="1" thickTop="1">
      <c r="B15" s="73"/>
      <c r="C15" s="580" t="s">
        <v>152</v>
      </c>
      <c r="D15" s="581"/>
      <c r="E15" s="581"/>
      <c r="F15" s="581"/>
      <c r="G15" s="581"/>
      <c r="H15" s="581"/>
      <c r="I15" s="581"/>
      <c r="J15" s="581"/>
      <c r="K15" s="581"/>
      <c r="L15" s="582"/>
      <c r="M15" s="586" t="s">
        <v>239</v>
      </c>
      <c r="N15" s="587"/>
      <c r="O15" s="587"/>
      <c r="P15" s="587"/>
      <c r="Q15" s="587"/>
      <c r="R15" s="587"/>
      <c r="S15" s="587"/>
      <c r="T15" s="587"/>
      <c r="U15" s="587"/>
      <c r="V15" s="587"/>
      <c r="W15" s="287"/>
      <c r="X15" s="264"/>
      <c r="Y15" s="264"/>
      <c r="Z15" s="288"/>
      <c r="AA15" s="590" t="s">
        <v>148</v>
      </c>
      <c r="AB15" s="591"/>
      <c r="AC15" s="591"/>
      <c r="AD15" s="591"/>
      <c r="AE15" s="591"/>
      <c r="AF15" s="591"/>
      <c r="AG15" s="592"/>
      <c r="AH15" s="73"/>
    </row>
    <row r="16" spans="2:40" ht="34.5" customHeight="1">
      <c r="B16" s="73"/>
      <c r="C16" s="583"/>
      <c r="D16" s="584"/>
      <c r="E16" s="584"/>
      <c r="F16" s="584"/>
      <c r="G16" s="584"/>
      <c r="H16" s="584"/>
      <c r="I16" s="584"/>
      <c r="J16" s="584"/>
      <c r="K16" s="584"/>
      <c r="L16" s="585"/>
      <c r="M16" s="588"/>
      <c r="N16" s="589"/>
      <c r="O16" s="589"/>
      <c r="P16" s="589"/>
      <c r="Q16" s="589"/>
      <c r="R16" s="589"/>
      <c r="S16" s="589"/>
      <c r="T16" s="589"/>
      <c r="U16" s="589"/>
      <c r="V16" s="589"/>
      <c r="W16" s="595" t="s">
        <v>238</v>
      </c>
      <c r="X16" s="596"/>
      <c r="Y16" s="596"/>
      <c r="Z16" s="597"/>
      <c r="AA16" s="593"/>
      <c r="AB16" s="584"/>
      <c r="AC16" s="584"/>
      <c r="AD16" s="584"/>
      <c r="AE16" s="584"/>
      <c r="AF16" s="584"/>
      <c r="AG16" s="594"/>
      <c r="AH16" s="73"/>
    </row>
    <row r="17" spans="2:40" ht="18.75" customHeight="1" thickBot="1">
      <c r="B17" s="73"/>
      <c r="C17" s="598"/>
      <c r="D17" s="599"/>
      <c r="E17" s="600"/>
      <c r="F17" s="601"/>
      <c r="G17" s="602"/>
      <c r="H17" s="602"/>
      <c r="I17" s="602"/>
      <c r="J17" s="602"/>
      <c r="K17" s="602"/>
      <c r="L17" s="289" t="s">
        <v>150</v>
      </c>
      <c r="M17" s="603"/>
      <c r="N17" s="599"/>
      <c r="O17" s="600"/>
      <c r="P17" s="601"/>
      <c r="Q17" s="604"/>
      <c r="R17" s="604"/>
      <c r="S17" s="604"/>
      <c r="T17" s="604"/>
      <c r="U17" s="604"/>
      <c r="V17" s="289" t="s">
        <v>150</v>
      </c>
      <c r="W17" s="603"/>
      <c r="X17" s="599"/>
      <c r="Y17" s="599"/>
      <c r="Z17" s="605"/>
      <c r="AA17" s="606">
        <f>F17+P17</f>
        <v>0</v>
      </c>
      <c r="AB17" s="607"/>
      <c r="AC17" s="607"/>
      <c r="AD17" s="607"/>
      <c r="AE17" s="607"/>
      <c r="AF17" s="607"/>
      <c r="AG17" s="290" t="s">
        <v>150</v>
      </c>
      <c r="AH17" s="73"/>
    </row>
    <row r="18" spans="2:40" ht="14.25">
      <c r="B18" s="73"/>
      <c r="C18" s="291" t="s">
        <v>126</v>
      </c>
      <c r="D18" s="292" t="s">
        <v>380</v>
      </c>
      <c r="E18" s="293"/>
      <c r="F18" s="293"/>
      <c r="G18" s="293"/>
      <c r="H18" s="293"/>
      <c r="I18" s="293"/>
      <c r="J18" s="293"/>
      <c r="K18" s="138"/>
      <c r="L18" s="138"/>
      <c r="M18" s="138"/>
      <c r="N18" s="138"/>
      <c r="O18" s="138"/>
      <c r="P18" s="138"/>
      <c r="Q18" s="138"/>
      <c r="R18" s="138"/>
      <c r="S18" s="138"/>
      <c r="T18" s="138"/>
      <c r="U18" s="138"/>
      <c r="V18" s="293"/>
      <c r="W18" s="293"/>
      <c r="X18" s="293"/>
      <c r="Y18" s="293"/>
      <c r="Z18" s="293"/>
      <c r="AA18" s="293"/>
      <c r="AB18" s="293"/>
      <c r="AC18" s="293"/>
      <c r="AD18" s="293"/>
      <c r="AE18" s="293"/>
      <c r="AF18" s="293"/>
      <c r="AG18" s="293"/>
      <c r="AH18" s="73"/>
    </row>
    <row r="19" spans="2:40" ht="14.25">
      <c r="B19" s="73"/>
      <c r="C19" s="291" t="s">
        <v>126</v>
      </c>
      <c r="D19" s="294" t="s">
        <v>241</v>
      </c>
      <c r="E19" s="295"/>
      <c r="F19" s="295"/>
      <c r="G19" s="295"/>
      <c r="H19" s="295"/>
      <c r="I19" s="295"/>
      <c r="J19" s="295"/>
      <c r="K19" s="296"/>
      <c r="L19" s="296"/>
      <c r="M19" s="296"/>
      <c r="N19" s="296"/>
      <c r="O19" s="296"/>
      <c r="P19" s="296"/>
      <c r="Q19" s="296"/>
      <c r="R19" s="296"/>
      <c r="S19" s="296"/>
      <c r="T19" s="296"/>
      <c r="U19" s="296"/>
      <c r="V19" s="295"/>
      <c r="W19" s="295"/>
      <c r="X19" s="295"/>
      <c r="Y19" s="295"/>
      <c r="Z19" s="295"/>
      <c r="AA19" s="295"/>
      <c r="AB19" s="295"/>
      <c r="AC19" s="295"/>
      <c r="AD19" s="295"/>
      <c r="AE19" s="295"/>
      <c r="AF19" s="295"/>
      <c r="AG19" s="295"/>
      <c r="AH19" s="73"/>
    </row>
    <row r="20" spans="2:40" ht="12" customHeight="1">
      <c r="B20" s="11"/>
      <c r="C20" s="291" t="s">
        <v>126</v>
      </c>
      <c r="D20" s="297" t="s">
        <v>240</v>
      </c>
      <c r="E20" s="298"/>
      <c r="F20" s="298"/>
      <c r="G20" s="298"/>
      <c r="H20" s="298"/>
      <c r="I20" s="298"/>
      <c r="J20" s="298"/>
      <c r="K20" s="299"/>
      <c r="L20" s="299"/>
      <c r="M20" s="299"/>
      <c r="N20" s="298"/>
      <c r="O20" s="298"/>
      <c r="P20" s="298"/>
      <c r="Q20" s="298"/>
      <c r="R20" s="298"/>
      <c r="S20" s="298"/>
      <c r="T20" s="298"/>
      <c r="U20" s="299"/>
      <c r="V20" s="299"/>
      <c r="W20" s="299"/>
      <c r="X20" s="299"/>
      <c r="Y20" s="10"/>
      <c r="Z20" s="10"/>
      <c r="AA20" s="10"/>
      <c r="AB20" s="10"/>
      <c r="AC20" s="10"/>
      <c r="AD20" s="10"/>
      <c r="AE20" s="10"/>
      <c r="AF20" s="10"/>
      <c r="AG20" s="10"/>
      <c r="AH20" s="11"/>
    </row>
    <row r="21" spans="2:40" ht="9.75" customHeight="1">
      <c r="B21" s="11"/>
      <c r="C21" s="11"/>
      <c r="D21" s="11"/>
      <c r="E21" s="11"/>
      <c r="F21" s="11"/>
      <c r="G21" s="11"/>
      <c r="H21" s="11"/>
      <c r="I21" s="11"/>
      <c r="J21" s="11"/>
      <c r="K21" s="11"/>
      <c r="L21" s="11"/>
      <c r="M21" s="11"/>
      <c r="N21" s="11"/>
      <c r="O21" s="11"/>
      <c r="Q21" s="276"/>
      <c r="R21" s="276"/>
      <c r="S21" s="276"/>
      <c r="T21" s="276"/>
      <c r="U21" s="276"/>
      <c r="V21" s="276"/>
      <c r="W21" s="276"/>
      <c r="X21" s="276"/>
      <c r="Y21" s="276"/>
      <c r="Z21" s="14"/>
      <c r="AA21" s="14"/>
      <c r="AB21" s="14"/>
      <c r="AC21" s="14"/>
      <c r="AD21" s="14"/>
      <c r="AE21" s="14"/>
      <c r="AF21" s="14"/>
      <c r="AG21" s="14"/>
    </row>
    <row r="22" spans="2:40" ht="18.75" customHeight="1" thickBot="1">
      <c r="B22" s="1" t="s">
        <v>163</v>
      </c>
      <c r="C22" s="295"/>
      <c r="D22" s="73"/>
      <c r="E22" s="73"/>
      <c r="F22" s="73"/>
      <c r="G22" s="73"/>
      <c r="H22" s="73"/>
      <c r="I22" s="73"/>
      <c r="J22" s="73"/>
      <c r="K22" s="286"/>
      <c r="L22" s="286"/>
      <c r="M22" s="286"/>
      <c r="N22" s="286"/>
      <c r="O22" s="286"/>
      <c r="P22" s="286"/>
      <c r="Q22" s="286"/>
      <c r="R22" s="286"/>
      <c r="S22" s="286"/>
      <c r="T22" s="286"/>
      <c r="U22" s="286"/>
      <c r="V22" s="73"/>
      <c r="W22" s="73"/>
      <c r="X22" s="73"/>
      <c r="Y22" s="73"/>
      <c r="Z22" s="73"/>
      <c r="AA22" s="73"/>
      <c r="AB22" s="73"/>
      <c r="AC22" s="73"/>
      <c r="AD22" s="73"/>
      <c r="AE22" s="73"/>
      <c r="AF22" s="73"/>
      <c r="AG22" s="73"/>
      <c r="AH22" s="73"/>
      <c r="AI22" s="73"/>
    </row>
    <row r="23" spans="2:40" ht="10.5" customHeight="1" thickTop="1">
      <c r="B23" s="73"/>
      <c r="C23" s="580" t="s">
        <v>147</v>
      </c>
      <c r="D23" s="581"/>
      <c r="E23" s="581"/>
      <c r="F23" s="581"/>
      <c r="G23" s="581"/>
      <c r="H23" s="581"/>
      <c r="I23" s="581"/>
      <c r="J23" s="581"/>
      <c r="K23" s="581"/>
      <c r="L23" s="582"/>
      <c r="M23" s="586" t="s">
        <v>239</v>
      </c>
      <c r="N23" s="587"/>
      <c r="O23" s="587"/>
      <c r="P23" s="587"/>
      <c r="Q23" s="587"/>
      <c r="R23" s="587"/>
      <c r="S23" s="587"/>
      <c r="T23" s="587"/>
      <c r="U23" s="587"/>
      <c r="V23" s="587"/>
      <c r="W23" s="287"/>
      <c r="X23" s="264"/>
      <c r="Y23" s="264"/>
      <c r="Z23" s="288"/>
      <c r="AA23" s="590" t="s">
        <v>148</v>
      </c>
      <c r="AB23" s="591"/>
      <c r="AC23" s="591"/>
      <c r="AD23" s="591"/>
      <c r="AE23" s="591"/>
      <c r="AF23" s="591"/>
      <c r="AG23" s="592"/>
      <c r="AH23" s="73"/>
    </row>
    <row r="24" spans="2:40" ht="34.5" customHeight="1">
      <c r="B24" s="73"/>
      <c r="C24" s="583"/>
      <c r="D24" s="584"/>
      <c r="E24" s="584"/>
      <c r="F24" s="584"/>
      <c r="G24" s="584"/>
      <c r="H24" s="584"/>
      <c r="I24" s="584"/>
      <c r="J24" s="584"/>
      <c r="K24" s="584"/>
      <c r="L24" s="585"/>
      <c r="M24" s="588"/>
      <c r="N24" s="589"/>
      <c r="O24" s="589"/>
      <c r="P24" s="589"/>
      <c r="Q24" s="589"/>
      <c r="R24" s="589"/>
      <c r="S24" s="589"/>
      <c r="T24" s="589"/>
      <c r="U24" s="589"/>
      <c r="V24" s="589"/>
      <c r="W24" s="595" t="s">
        <v>238</v>
      </c>
      <c r="X24" s="596"/>
      <c r="Y24" s="596"/>
      <c r="Z24" s="597"/>
      <c r="AA24" s="593"/>
      <c r="AB24" s="584"/>
      <c r="AC24" s="584"/>
      <c r="AD24" s="584"/>
      <c r="AE24" s="584"/>
      <c r="AF24" s="584"/>
      <c r="AG24" s="594"/>
      <c r="AH24" s="73"/>
      <c r="AJ24" s="1" t="s">
        <v>138</v>
      </c>
      <c r="AK24" s="1" t="s">
        <v>149</v>
      </c>
    </row>
    <row r="25" spans="2:40" ht="18.75" customHeight="1" thickBot="1">
      <c r="B25" s="73"/>
      <c r="C25" s="598"/>
      <c r="D25" s="599"/>
      <c r="E25" s="600"/>
      <c r="F25" s="601"/>
      <c r="G25" s="602"/>
      <c r="H25" s="602"/>
      <c r="I25" s="602"/>
      <c r="J25" s="602"/>
      <c r="K25" s="602"/>
      <c r="L25" s="289" t="s">
        <v>150</v>
      </c>
      <c r="M25" s="603"/>
      <c r="N25" s="599"/>
      <c r="O25" s="600"/>
      <c r="P25" s="601"/>
      <c r="Q25" s="604"/>
      <c r="R25" s="604"/>
      <c r="S25" s="604"/>
      <c r="T25" s="604"/>
      <c r="U25" s="604"/>
      <c r="V25" s="289" t="s">
        <v>150</v>
      </c>
      <c r="W25" s="603"/>
      <c r="X25" s="599"/>
      <c r="Y25" s="599"/>
      <c r="Z25" s="605"/>
      <c r="AA25" s="606">
        <f>F25+P25</f>
        <v>0</v>
      </c>
      <c r="AB25" s="607"/>
      <c r="AC25" s="607"/>
      <c r="AD25" s="607"/>
      <c r="AE25" s="607"/>
      <c r="AF25" s="607"/>
      <c r="AG25" s="290" t="s">
        <v>150</v>
      </c>
      <c r="AH25" s="73"/>
      <c r="AJ25" s="1" t="s">
        <v>139</v>
      </c>
      <c r="AK25" s="1" t="s">
        <v>140</v>
      </c>
    </row>
    <row r="26" spans="2:40" ht="12" customHeight="1">
      <c r="B26" s="73"/>
      <c r="C26" s="297" t="s">
        <v>151</v>
      </c>
      <c r="D26" s="295"/>
      <c r="E26" s="295"/>
      <c r="F26" s="295"/>
      <c r="G26" s="295"/>
      <c r="H26" s="295"/>
      <c r="I26" s="295"/>
      <c r="J26" s="295"/>
      <c r="K26" s="296"/>
      <c r="L26" s="296"/>
      <c r="M26" s="296"/>
      <c r="N26" s="296"/>
      <c r="O26" s="296"/>
      <c r="P26" s="296"/>
      <c r="Q26" s="296"/>
      <c r="R26" s="296"/>
      <c r="S26" s="296"/>
      <c r="T26" s="296"/>
      <c r="U26" s="296"/>
      <c r="V26" s="295"/>
      <c r="W26" s="295"/>
      <c r="X26" s="295"/>
      <c r="Y26" s="295"/>
      <c r="Z26" s="295"/>
      <c r="AA26" s="295"/>
      <c r="AB26" s="295"/>
      <c r="AC26" s="295"/>
      <c r="AD26" s="295"/>
      <c r="AE26" s="295"/>
      <c r="AF26" s="295"/>
      <c r="AG26" s="295"/>
      <c r="AH26" s="73"/>
      <c r="AK26" s="1" t="s">
        <v>139</v>
      </c>
    </row>
    <row r="27" spans="2:40" ht="9.75" customHeight="1">
      <c r="B27" s="73"/>
      <c r="D27" s="295"/>
      <c r="E27" s="295"/>
      <c r="F27" s="295"/>
      <c r="G27" s="295"/>
      <c r="H27" s="295"/>
      <c r="I27" s="295"/>
      <c r="J27" s="295"/>
      <c r="K27" s="296"/>
      <c r="L27" s="296"/>
      <c r="M27" s="296"/>
      <c r="N27" s="296"/>
      <c r="O27" s="296"/>
      <c r="P27" s="296"/>
      <c r="Q27" s="296"/>
      <c r="R27" s="296"/>
      <c r="S27" s="296"/>
      <c r="T27" s="296"/>
      <c r="U27" s="296"/>
      <c r="V27" s="295"/>
      <c r="W27" s="295"/>
      <c r="X27" s="295"/>
      <c r="Y27" s="295"/>
      <c r="Z27" s="295"/>
      <c r="AA27" s="295"/>
      <c r="AB27" s="295"/>
      <c r="AC27" s="295"/>
      <c r="AD27" s="295"/>
      <c r="AE27" s="295"/>
      <c r="AF27" s="295"/>
      <c r="AG27" s="295"/>
      <c r="AH27" s="73"/>
      <c r="AI27" s="73"/>
    </row>
    <row r="28" spans="2:40" ht="18.75" customHeight="1" thickBot="1">
      <c r="B28" s="285" t="s">
        <v>164</v>
      </c>
      <c r="D28" s="73"/>
      <c r="E28" s="73"/>
      <c r="F28" s="73"/>
      <c r="G28" s="73"/>
      <c r="H28" s="73"/>
      <c r="I28" s="73"/>
      <c r="J28" s="73"/>
      <c r="K28" s="286"/>
      <c r="L28" s="286"/>
      <c r="M28" s="286"/>
      <c r="N28" s="286"/>
      <c r="O28" s="286"/>
      <c r="P28" s="286"/>
      <c r="Q28" s="286"/>
      <c r="R28" s="286"/>
      <c r="S28" s="286"/>
      <c r="T28" s="286"/>
      <c r="U28" s="286"/>
      <c r="V28" s="73"/>
      <c r="W28" s="73"/>
      <c r="X28" s="73"/>
      <c r="Y28" s="73"/>
      <c r="Z28" s="73"/>
      <c r="AA28" s="73"/>
      <c r="AB28" s="73"/>
      <c r="AC28" s="73"/>
      <c r="AD28" s="73"/>
      <c r="AE28" s="73"/>
      <c r="AF28" s="73"/>
      <c r="AG28" s="73"/>
      <c r="AH28" s="73"/>
      <c r="AI28" s="73"/>
      <c r="AJ28" s="73"/>
      <c r="AK28" s="73"/>
      <c r="AL28" s="73"/>
      <c r="AM28" s="73"/>
      <c r="AN28" s="73"/>
    </row>
    <row r="29" spans="2:40" ht="18" customHeight="1">
      <c r="C29" s="608" t="s">
        <v>153</v>
      </c>
      <c r="D29" s="609"/>
      <c r="E29" s="609"/>
      <c r="F29" s="609"/>
      <c r="G29" s="610"/>
      <c r="H29" s="611" t="s">
        <v>154</v>
      </c>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2"/>
    </row>
    <row r="30" spans="2:40" ht="36" customHeight="1">
      <c r="C30" s="613" t="s">
        <v>155</v>
      </c>
      <c r="D30" s="614"/>
      <c r="E30" s="614"/>
      <c r="F30" s="614"/>
      <c r="G30" s="615"/>
      <c r="H30" s="622" t="s">
        <v>155</v>
      </c>
      <c r="I30" s="623"/>
      <c r="J30" s="624" t="s">
        <v>313</v>
      </c>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5"/>
    </row>
    <row r="31" spans="2:40" ht="18" customHeight="1">
      <c r="C31" s="613"/>
      <c r="D31" s="614"/>
      <c r="E31" s="614"/>
      <c r="F31" s="614"/>
      <c r="G31" s="615"/>
      <c r="H31" s="638" t="s">
        <v>155</v>
      </c>
      <c r="I31" s="639"/>
      <c r="J31" s="634" t="s">
        <v>242</v>
      </c>
      <c r="K31" s="635"/>
      <c r="L31" s="635"/>
      <c r="M31" s="635"/>
      <c r="N31" s="635"/>
      <c r="O31" s="635"/>
      <c r="P31" s="635"/>
      <c r="Q31" s="635"/>
      <c r="R31" s="635"/>
      <c r="S31" s="635"/>
      <c r="T31" s="635"/>
      <c r="U31" s="635"/>
      <c r="V31" s="636"/>
      <c r="W31" s="636"/>
      <c r="X31" s="636"/>
      <c r="Y31" s="636"/>
      <c r="Z31" s="636"/>
      <c r="AA31" s="636"/>
      <c r="AB31" s="636"/>
      <c r="AC31" s="636"/>
      <c r="AD31" s="636"/>
      <c r="AE31" s="636"/>
      <c r="AF31" s="636"/>
      <c r="AG31" s="637"/>
    </row>
    <row r="32" spans="2:40" ht="18" customHeight="1">
      <c r="C32" s="616"/>
      <c r="D32" s="617"/>
      <c r="E32" s="617"/>
      <c r="F32" s="617"/>
      <c r="G32" s="618"/>
      <c r="H32" s="640"/>
      <c r="I32" s="641"/>
      <c r="J32" s="300" t="s">
        <v>314</v>
      </c>
      <c r="K32" s="301"/>
      <c r="L32" s="301"/>
      <c r="M32" s="301"/>
      <c r="N32" s="301"/>
      <c r="O32" s="301"/>
      <c r="P32" s="301"/>
      <c r="Q32" s="301"/>
      <c r="R32" s="301"/>
      <c r="S32" s="301"/>
      <c r="T32" s="301"/>
      <c r="U32" s="301"/>
      <c r="V32" s="630" t="s">
        <v>156</v>
      </c>
      <c r="W32" s="630"/>
      <c r="X32" s="630"/>
      <c r="Y32" s="630"/>
      <c r="Z32" s="630"/>
      <c r="AA32" s="630"/>
      <c r="AB32" s="631"/>
      <c r="AC32" s="631"/>
      <c r="AD32" s="631"/>
      <c r="AE32" s="632" t="s">
        <v>157</v>
      </c>
      <c r="AF32" s="632"/>
      <c r="AG32" s="633"/>
    </row>
    <row r="33" spans="2:35" ht="18" customHeight="1" thickBot="1">
      <c r="C33" s="619"/>
      <c r="D33" s="620"/>
      <c r="E33" s="620"/>
      <c r="F33" s="620"/>
      <c r="G33" s="621"/>
      <c r="H33" s="626" t="s">
        <v>155</v>
      </c>
      <c r="I33" s="627"/>
      <c r="J33" s="628" t="s">
        <v>315</v>
      </c>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9"/>
    </row>
    <row r="34" spans="2:35" ht="20.100000000000001" customHeight="1">
      <c r="B34" s="11"/>
      <c r="C34" s="75" t="s">
        <v>271</v>
      </c>
      <c r="D34" s="298"/>
      <c r="E34" s="298"/>
      <c r="F34" s="298"/>
      <c r="G34" s="298"/>
      <c r="H34" s="298"/>
      <c r="I34" s="298"/>
      <c r="J34" s="298"/>
      <c r="K34" s="299"/>
      <c r="L34" s="299"/>
      <c r="M34" s="299"/>
      <c r="N34" s="298"/>
      <c r="O34" s="298"/>
      <c r="P34" s="298"/>
      <c r="Q34" s="298"/>
      <c r="R34" s="298"/>
      <c r="S34" s="298"/>
      <c r="T34" s="298"/>
      <c r="U34" s="299"/>
      <c r="V34" s="299"/>
      <c r="W34" s="299"/>
      <c r="X34" s="299"/>
      <c r="Y34" s="10"/>
      <c r="Z34" s="10"/>
      <c r="AA34" s="10"/>
      <c r="AB34" s="10"/>
      <c r="AC34" s="10"/>
      <c r="AD34" s="10"/>
      <c r="AE34" s="10"/>
      <c r="AF34" s="10"/>
      <c r="AG34" s="10"/>
      <c r="AH34" s="11"/>
    </row>
    <row r="35" spans="2:35" ht="18.75" customHeight="1" thickBot="1">
      <c r="B35" s="285" t="s">
        <v>316</v>
      </c>
      <c r="C35" s="298"/>
      <c r="D35" s="298"/>
      <c r="E35" s="298"/>
      <c r="F35" s="298"/>
      <c r="G35" s="298"/>
      <c r="H35" s="298"/>
      <c r="I35" s="298"/>
      <c r="J35" s="298"/>
      <c r="K35" s="299"/>
      <c r="L35" s="299"/>
      <c r="M35" s="299"/>
      <c r="N35" s="298"/>
      <c r="O35" s="298"/>
      <c r="P35" s="298"/>
      <c r="Q35" s="298"/>
      <c r="R35" s="298"/>
      <c r="S35" s="298"/>
      <c r="T35" s="298"/>
      <c r="U35" s="299"/>
      <c r="AH35" s="11"/>
      <c r="AI35" s="11"/>
    </row>
    <row r="36" spans="2:35" ht="33.75" customHeight="1" thickBot="1">
      <c r="C36" s="697" t="s">
        <v>35</v>
      </c>
      <c r="D36" s="698"/>
      <c r="E36" s="698"/>
      <c r="F36" s="699"/>
      <c r="G36" s="700"/>
      <c r="H36" s="700"/>
      <c r="I36" s="700"/>
      <c r="J36" s="700"/>
      <c r="K36" s="701"/>
      <c r="L36" s="702" t="s">
        <v>0</v>
      </c>
      <c r="M36" s="698"/>
      <c r="N36" s="698"/>
      <c r="O36" s="698"/>
      <c r="P36" s="699"/>
      <c r="Q36" s="703"/>
      <c r="R36" s="704"/>
      <c r="S36" s="704"/>
      <c r="T36" s="704"/>
      <c r="U36" s="705"/>
      <c r="V36" s="702" t="s">
        <v>1</v>
      </c>
      <c r="W36" s="698"/>
      <c r="X36" s="698"/>
      <c r="Y36" s="698"/>
      <c r="Z36" s="698"/>
      <c r="AA36" s="699"/>
      <c r="AB36" s="706" t="s">
        <v>2</v>
      </c>
      <c r="AC36" s="707"/>
      <c r="AD36" s="707"/>
      <c r="AE36" s="707"/>
      <c r="AF36" s="707"/>
      <c r="AG36" s="708"/>
    </row>
    <row r="37" spans="2:35" ht="14.25" customHeight="1">
      <c r="C37" s="660" t="s">
        <v>327</v>
      </c>
      <c r="D37" s="663" t="s">
        <v>3</v>
      </c>
      <c r="E37" s="664"/>
      <c r="F37" s="664"/>
      <c r="G37" s="665"/>
      <c r="H37" s="669" t="s">
        <v>4</v>
      </c>
      <c r="I37" s="664"/>
      <c r="J37" s="665"/>
      <c r="K37" s="671" t="s">
        <v>165</v>
      </c>
      <c r="L37" s="649"/>
      <c r="M37" s="649"/>
      <c r="N37" s="649"/>
      <c r="O37" s="649"/>
      <c r="P37" s="649"/>
      <c r="Q37" s="649"/>
      <c r="R37" s="649"/>
      <c r="S37" s="649"/>
      <c r="T37" s="649"/>
      <c r="U37" s="649"/>
      <c r="V37" s="650"/>
      <c r="W37" s="671" t="s">
        <v>158</v>
      </c>
      <c r="X37" s="649"/>
      <c r="Y37" s="649"/>
      <c r="Z37" s="650"/>
      <c r="AA37" s="671" t="s">
        <v>9</v>
      </c>
      <c r="AB37" s="649"/>
      <c r="AC37" s="649"/>
      <c r="AD37" s="649"/>
      <c r="AE37" s="649"/>
      <c r="AF37" s="649"/>
      <c r="AG37" s="675"/>
      <c r="AH37" s="11"/>
      <c r="AI37" s="11"/>
    </row>
    <row r="38" spans="2:35" ht="47.25" customHeight="1">
      <c r="C38" s="661"/>
      <c r="D38" s="666"/>
      <c r="E38" s="667"/>
      <c r="F38" s="667"/>
      <c r="G38" s="668"/>
      <c r="H38" s="670"/>
      <c r="I38" s="667"/>
      <c r="J38" s="668"/>
      <c r="K38" s="302" t="s">
        <v>167</v>
      </c>
      <c r="L38" s="694" t="s">
        <v>166</v>
      </c>
      <c r="M38" s="695"/>
      <c r="N38" s="695"/>
      <c r="O38" s="695"/>
      <c r="P38" s="696"/>
      <c r="Q38" s="302" t="s">
        <v>168</v>
      </c>
      <c r="R38" s="694" t="s">
        <v>449</v>
      </c>
      <c r="S38" s="695"/>
      <c r="T38" s="695"/>
      <c r="U38" s="695"/>
      <c r="V38" s="696"/>
      <c r="W38" s="672"/>
      <c r="X38" s="673"/>
      <c r="Y38" s="673"/>
      <c r="Z38" s="674"/>
      <c r="AA38" s="670"/>
      <c r="AB38" s="667"/>
      <c r="AC38" s="667"/>
      <c r="AD38" s="667"/>
      <c r="AE38" s="667"/>
      <c r="AF38" s="667"/>
      <c r="AG38" s="676"/>
    </row>
    <row r="39" spans="2:35" ht="14.25">
      <c r="C39" s="661"/>
      <c r="D39" s="303"/>
      <c r="E39" s="304"/>
      <c r="F39" s="305"/>
      <c r="G39" s="306"/>
      <c r="H39" s="296"/>
      <c r="I39" s="305"/>
      <c r="J39" s="307"/>
      <c r="K39" s="642" t="s">
        <v>5</v>
      </c>
      <c r="L39" s="643"/>
      <c r="M39" s="643"/>
      <c r="N39" s="643"/>
      <c r="O39" s="643"/>
      <c r="P39" s="644"/>
      <c r="Q39" s="642" t="s">
        <v>5</v>
      </c>
      <c r="R39" s="643"/>
      <c r="S39" s="643"/>
      <c r="T39" s="643"/>
      <c r="U39" s="643"/>
      <c r="V39" s="644"/>
      <c r="W39" s="642" t="s">
        <v>6</v>
      </c>
      <c r="X39" s="643"/>
      <c r="Y39" s="643"/>
      <c r="Z39" s="644"/>
      <c r="AA39" s="296"/>
      <c r="AB39" s="296"/>
      <c r="AC39" s="296"/>
      <c r="AD39" s="296"/>
      <c r="AE39" s="296"/>
      <c r="AF39" s="296"/>
      <c r="AG39" s="308"/>
    </row>
    <row r="40" spans="2:35" ht="15" customHeight="1">
      <c r="C40" s="661"/>
      <c r="D40" s="561"/>
      <c r="E40" s="559"/>
      <c r="F40" s="559"/>
      <c r="G40" s="560"/>
      <c r="H40" s="558"/>
      <c r="I40" s="559"/>
      <c r="J40" s="560"/>
      <c r="K40" s="558"/>
      <c r="L40" s="559"/>
      <c r="M40" s="559"/>
      <c r="N40" s="559"/>
      <c r="O40" s="559"/>
      <c r="P40" s="560"/>
      <c r="Q40" s="558"/>
      <c r="R40" s="559"/>
      <c r="S40" s="559"/>
      <c r="T40" s="559"/>
      <c r="U40" s="559"/>
      <c r="V40" s="560"/>
      <c r="W40" s="558"/>
      <c r="X40" s="559"/>
      <c r="Y40" s="559"/>
      <c r="Z40" s="560"/>
      <c r="AA40" s="558"/>
      <c r="AB40" s="559"/>
      <c r="AC40" s="559"/>
      <c r="AD40" s="559"/>
      <c r="AE40" s="559"/>
      <c r="AF40" s="559"/>
      <c r="AG40" s="562"/>
      <c r="AI40" s="11"/>
    </row>
    <row r="41" spans="2:35" ht="15" customHeight="1">
      <c r="C41" s="661"/>
      <c r="D41" s="561"/>
      <c r="E41" s="559"/>
      <c r="F41" s="559"/>
      <c r="G41" s="560"/>
      <c r="H41" s="558"/>
      <c r="I41" s="559"/>
      <c r="J41" s="560"/>
      <c r="K41" s="558"/>
      <c r="L41" s="559"/>
      <c r="M41" s="559"/>
      <c r="N41" s="559"/>
      <c r="O41" s="559"/>
      <c r="P41" s="560"/>
      <c r="Q41" s="558"/>
      <c r="R41" s="559"/>
      <c r="S41" s="559"/>
      <c r="T41" s="559"/>
      <c r="U41" s="559"/>
      <c r="V41" s="560"/>
      <c r="W41" s="558"/>
      <c r="X41" s="559"/>
      <c r="Y41" s="559"/>
      <c r="Z41" s="560"/>
      <c r="AA41" s="558"/>
      <c r="AB41" s="559"/>
      <c r="AC41" s="559"/>
      <c r="AD41" s="559"/>
      <c r="AE41" s="559"/>
      <c r="AF41" s="559"/>
      <c r="AG41" s="562"/>
      <c r="AI41" s="11"/>
    </row>
    <row r="42" spans="2:35" ht="15" customHeight="1">
      <c r="C42" s="661"/>
      <c r="D42" s="561"/>
      <c r="E42" s="559"/>
      <c r="F42" s="559"/>
      <c r="G42" s="560"/>
      <c r="H42" s="558"/>
      <c r="I42" s="559"/>
      <c r="J42" s="560"/>
      <c r="K42" s="558"/>
      <c r="L42" s="559"/>
      <c r="M42" s="559"/>
      <c r="N42" s="559"/>
      <c r="O42" s="559"/>
      <c r="P42" s="560"/>
      <c r="Q42" s="558"/>
      <c r="R42" s="559"/>
      <c r="S42" s="559"/>
      <c r="T42" s="559"/>
      <c r="U42" s="559"/>
      <c r="V42" s="560"/>
      <c r="W42" s="558"/>
      <c r="X42" s="559"/>
      <c r="Y42" s="559"/>
      <c r="Z42" s="560"/>
      <c r="AA42" s="558"/>
      <c r="AB42" s="559"/>
      <c r="AC42" s="559"/>
      <c r="AD42" s="559"/>
      <c r="AE42" s="559"/>
      <c r="AF42" s="559"/>
      <c r="AG42" s="562"/>
      <c r="AI42" s="11"/>
    </row>
    <row r="43" spans="2:35" ht="15" customHeight="1">
      <c r="C43" s="661"/>
      <c r="D43" s="561"/>
      <c r="E43" s="559"/>
      <c r="F43" s="559"/>
      <c r="G43" s="560"/>
      <c r="H43" s="558"/>
      <c r="I43" s="559"/>
      <c r="J43" s="560"/>
      <c r="K43" s="558"/>
      <c r="L43" s="559"/>
      <c r="M43" s="559"/>
      <c r="N43" s="559"/>
      <c r="O43" s="559"/>
      <c r="P43" s="560"/>
      <c r="Q43" s="558"/>
      <c r="R43" s="559"/>
      <c r="S43" s="559"/>
      <c r="T43" s="559"/>
      <c r="U43" s="559"/>
      <c r="V43" s="560"/>
      <c r="W43" s="558"/>
      <c r="X43" s="559"/>
      <c r="Y43" s="559"/>
      <c r="Z43" s="560"/>
      <c r="AA43" s="558"/>
      <c r="AB43" s="559"/>
      <c r="AC43" s="559"/>
      <c r="AD43" s="559"/>
      <c r="AE43" s="559"/>
      <c r="AF43" s="559"/>
      <c r="AG43" s="562"/>
    </row>
    <row r="44" spans="2:35" ht="15" customHeight="1">
      <c r="C44" s="661"/>
      <c r="D44" s="561"/>
      <c r="E44" s="559"/>
      <c r="F44" s="559"/>
      <c r="G44" s="560"/>
      <c r="H44" s="558"/>
      <c r="I44" s="559"/>
      <c r="J44" s="560"/>
      <c r="K44" s="558"/>
      <c r="L44" s="559"/>
      <c r="M44" s="559"/>
      <c r="N44" s="559"/>
      <c r="O44" s="559"/>
      <c r="P44" s="560"/>
      <c r="Q44" s="558"/>
      <c r="R44" s="559"/>
      <c r="S44" s="559"/>
      <c r="T44" s="559"/>
      <c r="U44" s="559"/>
      <c r="V44" s="560"/>
      <c r="W44" s="558"/>
      <c r="X44" s="559"/>
      <c r="Y44" s="559"/>
      <c r="Z44" s="560"/>
      <c r="AA44" s="558"/>
      <c r="AB44" s="559"/>
      <c r="AC44" s="559"/>
      <c r="AD44" s="559"/>
      <c r="AE44" s="559"/>
      <c r="AF44" s="559"/>
      <c r="AG44" s="562"/>
    </row>
    <row r="45" spans="2:35" ht="15" customHeight="1">
      <c r="C45" s="661"/>
      <c r="D45" s="561"/>
      <c r="E45" s="559"/>
      <c r="F45" s="559"/>
      <c r="G45" s="560"/>
      <c r="H45" s="558"/>
      <c r="I45" s="559"/>
      <c r="J45" s="560"/>
      <c r="K45" s="558"/>
      <c r="L45" s="559"/>
      <c r="M45" s="559"/>
      <c r="N45" s="559"/>
      <c r="O45" s="559"/>
      <c r="P45" s="560"/>
      <c r="Q45" s="558"/>
      <c r="R45" s="559"/>
      <c r="S45" s="559"/>
      <c r="T45" s="559"/>
      <c r="U45" s="559"/>
      <c r="V45" s="560"/>
      <c r="W45" s="558"/>
      <c r="X45" s="559"/>
      <c r="Y45" s="559"/>
      <c r="Z45" s="560"/>
      <c r="AA45" s="558"/>
      <c r="AB45" s="559"/>
      <c r="AC45" s="559"/>
      <c r="AD45" s="559"/>
      <c r="AE45" s="559"/>
      <c r="AF45" s="559"/>
      <c r="AG45" s="562"/>
    </row>
    <row r="46" spans="2:35" ht="15" customHeight="1">
      <c r="C46" s="661"/>
      <c r="D46" s="561"/>
      <c r="E46" s="559"/>
      <c r="F46" s="559"/>
      <c r="G46" s="560"/>
      <c r="H46" s="558"/>
      <c r="I46" s="559"/>
      <c r="J46" s="560"/>
      <c r="K46" s="558"/>
      <c r="L46" s="559"/>
      <c r="M46" s="559"/>
      <c r="N46" s="559"/>
      <c r="O46" s="559"/>
      <c r="P46" s="560"/>
      <c r="Q46" s="558"/>
      <c r="R46" s="559"/>
      <c r="S46" s="559"/>
      <c r="T46" s="559"/>
      <c r="U46" s="559"/>
      <c r="V46" s="560"/>
      <c r="W46" s="558"/>
      <c r="X46" s="559"/>
      <c r="Y46" s="559"/>
      <c r="Z46" s="560"/>
      <c r="AA46" s="558"/>
      <c r="AB46" s="559"/>
      <c r="AC46" s="559"/>
      <c r="AD46" s="559"/>
      <c r="AE46" s="559"/>
      <c r="AF46" s="559"/>
      <c r="AG46" s="562"/>
      <c r="AI46" s="11"/>
    </row>
    <row r="47" spans="2:35" ht="15" customHeight="1">
      <c r="C47" s="661"/>
      <c r="D47" s="561"/>
      <c r="E47" s="559"/>
      <c r="F47" s="559"/>
      <c r="G47" s="560"/>
      <c r="H47" s="558"/>
      <c r="I47" s="559"/>
      <c r="J47" s="560"/>
      <c r="K47" s="558"/>
      <c r="L47" s="559"/>
      <c r="M47" s="559"/>
      <c r="N47" s="559"/>
      <c r="O47" s="559"/>
      <c r="P47" s="560"/>
      <c r="Q47" s="558"/>
      <c r="R47" s="559"/>
      <c r="S47" s="559"/>
      <c r="T47" s="559"/>
      <c r="U47" s="559"/>
      <c r="V47" s="560"/>
      <c r="W47" s="558"/>
      <c r="X47" s="559"/>
      <c r="Y47" s="559"/>
      <c r="Z47" s="560"/>
      <c r="AA47" s="558"/>
      <c r="AB47" s="559"/>
      <c r="AC47" s="559"/>
      <c r="AD47" s="559"/>
      <c r="AE47" s="559"/>
      <c r="AF47" s="559"/>
      <c r="AG47" s="562"/>
      <c r="AI47" s="11"/>
    </row>
    <row r="48" spans="2:35" ht="15" customHeight="1">
      <c r="C48" s="661"/>
      <c r="D48" s="561"/>
      <c r="E48" s="559"/>
      <c r="F48" s="559"/>
      <c r="G48" s="560"/>
      <c r="H48" s="558"/>
      <c r="I48" s="559"/>
      <c r="J48" s="560"/>
      <c r="K48" s="558"/>
      <c r="L48" s="559"/>
      <c r="M48" s="559"/>
      <c r="N48" s="559"/>
      <c r="O48" s="559"/>
      <c r="P48" s="560"/>
      <c r="Q48" s="558"/>
      <c r="R48" s="559"/>
      <c r="S48" s="559"/>
      <c r="T48" s="559"/>
      <c r="U48" s="559"/>
      <c r="V48" s="560"/>
      <c r="W48" s="558"/>
      <c r="X48" s="559"/>
      <c r="Y48" s="559"/>
      <c r="Z48" s="560"/>
      <c r="AA48" s="558"/>
      <c r="AB48" s="559"/>
      <c r="AC48" s="559"/>
      <c r="AD48" s="559"/>
      <c r="AE48" s="559"/>
      <c r="AF48" s="559"/>
      <c r="AG48" s="562"/>
      <c r="AI48" s="11"/>
    </row>
    <row r="49" spans="3:35" ht="15" customHeight="1">
      <c r="C49" s="661"/>
      <c r="D49" s="561"/>
      <c r="E49" s="559"/>
      <c r="F49" s="559"/>
      <c r="G49" s="560"/>
      <c r="H49" s="558"/>
      <c r="I49" s="559"/>
      <c r="J49" s="560"/>
      <c r="K49" s="558"/>
      <c r="L49" s="559"/>
      <c r="M49" s="559"/>
      <c r="N49" s="559"/>
      <c r="O49" s="559"/>
      <c r="P49" s="560"/>
      <c r="Q49" s="558"/>
      <c r="R49" s="559"/>
      <c r="S49" s="559"/>
      <c r="T49" s="559"/>
      <c r="U49" s="559"/>
      <c r="V49" s="560"/>
      <c r="W49" s="558"/>
      <c r="X49" s="559"/>
      <c r="Y49" s="559"/>
      <c r="Z49" s="560"/>
      <c r="AA49" s="558"/>
      <c r="AB49" s="559"/>
      <c r="AC49" s="559"/>
      <c r="AD49" s="559"/>
      <c r="AE49" s="559"/>
      <c r="AF49" s="559"/>
      <c r="AG49" s="562"/>
    </row>
    <row r="50" spans="3:35" ht="15" customHeight="1">
      <c r="C50" s="661"/>
      <c r="D50" s="561"/>
      <c r="E50" s="559"/>
      <c r="F50" s="559"/>
      <c r="G50" s="560"/>
      <c r="H50" s="558"/>
      <c r="I50" s="559"/>
      <c r="J50" s="560"/>
      <c r="K50" s="558"/>
      <c r="L50" s="559"/>
      <c r="M50" s="559"/>
      <c r="N50" s="559"/>
      <c r="O50" s="559"/>
      <c r="P50" s="560"/>
      <c r="Q50" s="558"/>
      <c r="R50" s="559"/>
      <c r="S50" s="559"/>
      <c r="T50" s="559"/>
      <c r="U50" s="559"/>
      <c r="V50" s="560"/>
      <c r="W50" s="558"/>
      <c r="X50" s="559"/>
      <c r="Y50" s="559"/>
      <c r="Z50" s="560"/>
      <c r="AA50" s="558"/>
      <c r="AB50" s="559"/>
      <c r="AC50" s="559"/>
      <c r="AD50" s="559"/>
      <c r="AE50" s="559"/>
      <c r="AF50" s="559"/>
      <c r="AG50" s="562"/>
    </row>
    <row r="51" spans="3:35" ht="15" customHeight="1">
      <c r="C51" s="661"/>
      <c r="D51" s="561"/>
      <c r="E51" s="559"/>
      <c r="F51" s="559"/>
      <c r="G51" s="560"/>
      <c r="H51" s="558"/>
      <c r="I51" s="559"/>
      <c r="J51" s="560"/>
      <c r="K51" s="558"/>
      <c r="L51" s="559"/>
      <c r="M51" s="559"/>
      <c r="N51" s="559"/>
      <c r="O51" s="559"/>
      <c r="P51" s="560"/>
      <c r="Q51" s="558"/>
      <c r="R51" s="559"/>
      <c r="S51" s="559"/>
      <c r="T51" s="559"/>
      <c r="U51" s="559"/>
      <c r="V51" s="560"/>
      <c r="W51" s="558"/>
      <c r="X51" s="559"/>
      <c r="Y51" s="559"/>
      <c r="Z51" s="560"/>
      <c r="AA51" s="558"/>
      <c r="AB51" s="559"/>
      <c r="AC51" s="559"/>
      <c r="AD51" s="559"/>
      <c r="AE51" s="559"/>
      <c r="AF51" s="559"/>
      <c r="AG51" s="562"/>
    </row>
    <row r="52" spans="3:35" ht="15" customHeight="1">
      <c r="C52" s="661"/>
      <c r="D52" s="561"/>
      <c r="E52" s="559"/>
      <c r="F52" s="559"/>
      <c r="G52" s="560"/>
      <c r="H52" s="558"/>
      <c r="I52" s="559"/>
      <c r="J52" s="560"/>
      <c r="K52" s="558"/>
      <c r="L52" s="559"/>
      <c r="M52" s="559"/>
      <c r="N52" s="559"/>
      <c r="O52" s="559"/>
      <c r="P52" s="560"/>
      <c r="Q52" s="558"/>
      <c r="R52" s="559"/>
      <c r="S52" s="559"/>
      <c r="T52" s="559"/>
      <c r="U52" s="559"/>
      <c r="V52" s="560"/>
      <c r="W52" s="558"/>
      <c r="X52" s="559"/>
      <c r="Y52" s="559"/>
      <c r="Z52" s="560"/>
      <c r="AA52" s="558"/>
      <c r="AB52" s="559"/>
      <c r="AC52" s="559"/>
      <c r="AD52" s="559"/>
      <c r="AE52" s="559"/>
      <c r="AF52" s="559"/>
      <c r="AG52" s="562"/>
    </row>
    <row r="53" spans="3:35" ht="15" customHeight="1">
      <c r="C53" s="661"/>
      <c r="D53" s="561"/>
      <c r="E53" s="559"/>
      <c r="F53" s="559"/>
      <c r="G53" s="560"/>
      <c r="H53" s="558"/>
      <c r="I53" s="559"/>
      <c r="J53" s="560"/>
      <c r="K53" s="558"/>
      <c r="L53" s="559"/>
      <c r="M53" s="559"/>
      <c r="N53" s="559"/>
      <c r="O53" s="559"/>
      <c r="P53" s="560"/>
      <c r="Q53" s="558"/>
      <c r="R53" s="559"/>
      <c r="S53" s="559"/>
      <c r="T53" s="559"/>
      <c r="U53" s="559"/>
      <c r="V53" s="560"/>
      <c r="W53" s="558"/>
      <c r="X53" s="559"/>
      <c r="Y53" s="559"/>
      <c r="Z53" s="560"/>
      <c r="AA53" s="558"/>
      <c r="AB53" s="559"/>
      <c r="AC53" s="559"/>
      <c r="AD53" s="559"/>
      <c r="AE53" s="559"/>
      <c r="AF53" s="559"/>
      <c r="AG53" s="562"/>
    </row>
    <row r="54" spans="3:35" ht="15" customHeight="1">
      <c r="C54" s="661"/>
      <c r="D54" s="561"/>
      <c r="E54" s="559"/>
      <c r="F54" s="559"/>
      <c r="G54" s="560"/>
      <c r="H54" s="558"/>
      <c r="I54" s="559"/>
      <c r="J54" s="560"/>
      <c r="K54" s="558"/>
      <c r="L54" s="559"/>
      <c r="M54" s="559"/>
      <c r="N54" s="559"/>
      <c r="O54" s="559"/>
      <c r="P54" s="560"/>
      <c r="Q54" s="558"/>
      <c r="R54" s="559"/>
      <c r="S54" s="559"/>
      <c r="T54" s="559"/>
      <c r="U54" s="559"/>
      <c r="V54" s="560"/>
      <c r="W54" s="558"/>
      <c r="X54" s="559"/>
      <c r="Y54" s="559"/>
      <c r="Z54" s="560"/>
      <c r="AA54" s="558"/>
      <c r="AB54" s="559"/>
      <c r="AC54" s="559"/>
      <c r="AD54" s="559"/>
      <c r="AE54" s="559"/>
      <c r="AF54" s="559"/>
      <c r="AG54" s="562"/>
      <c r="AI54" s="11"/>
    </row>
    <row r="55" spans="3:35" ht="15" customHeight="1" thickBot="1">
      <c r="C55" s="662"/>
      <c r="D55" s="683"/>
      <c r="E55" s="684"/>
      <c r="F55" s="684"/>
      <c r="G55" s="685"/>
      <c r="H55" s="686"/>
      <c r="I55" s="684"/>
      <c r="J55" s="685"/>
      <c r="K55" s="686"/>
      <c r="L55" s="684"/>
      <c r="M55" s="684"/>
      <c r="N55" s="684"/>
      <c r="O55" s="684"/>
      <c r="P55" s="685"/>
      <c r="Q55" s="686"/>
      <c r="R55" s="684"/>
      <c r="S55" s="684"/>
      <c r="T55" s="684"/>
      <c r="U55" s="684"/>
      <c r="V55" s="685"/>
      <c r="W55" s="686"/>
      <c r="X55" s="684"/>
      <c r="Y55" s="684"/>
      <c r="Z55" s="685"/>
      <c r="AA55" s="686"/>
      <c r="AB55" s="684"/>
      <c r="AC55" s="684"/>
      <c r="AD55" s="684"/>
      <c r="AE55" s="684"/>
      <c r="AF55" s="684"/>
      <c r="AG55" s="687"/>
      <c r="AI55" s="11"/>
    </row>
    <row r="56" spans="3:35" ht="18" customHeight="1">
      <c r="C56" s="648" t="s">
        <v>159</v>
      </c>
      <c r="D56" s="649"/>
      <c r="E56" s="649"/>
      <c r="F56" s="649"/>
      <c r="G56" s="650"/>
      <c r="H56" s="654" t="s">
        <v>43</v>
      </c>
      <c r="I56" s="655"/>
      <c r="J56" s="656"/>
      <c r="K56" s="648" t="s">
        <v>160</v>
      </c>
      <c r="L56" s="664"/>
      <c r="M56" s="664"/>
      <c r="N56" s="664"/>
      <c r="O56" s="664"/>
      <c r="P56" s="664"/>
      <c r="Q56" s="688"/>
      <c r="R56" s="688"/>
      <c r="S56" s="688"/>
      <c r="T56" s="688"/>
      <c r="U56" s="688"/>
      <c r="V56" s="689"/>
      <c r="W56" s="654" t="s">
        <v>6</v>
      </c>
      <c r="X56" s="655"/>
      <c r="Y56" s="655"/>
      <c r="Z56" s="656"/>
    </row>
    <row r="57" spans="3:35" ht="27" customHeight="1" thickBot="1">
      <c r="C57" s="651"/>
      <c r="D57" s="652"/>
      <c r="E57" s="652"/>
      <c r="F57" s="652"/>
      <c r="G57" s="653"/>
      <c r="H57" s="657"/>
      <c r="I57" s="658"/>
      <c r="J57" s="659"/>
      <c r="K57" s="690"/>
      <c r="L57" s="691"/>
      <c r="M57" s="691"/>
      <c r="N57" s="691"/>
      <c r="O57" s="691"/>
      <c r="P57" s="691"/>
      <c r="Q57" s="692"/>
      <c r="R57" s="692"/>
      <c r="S57" s="692"/>
      <c r="T57" s="692"/>
      <c r="U57" s="692"/>
      <c r="V57" s="693"/>
      <c r="W57" s="657"/>
      <c r="X57" s="658"/>
      <c r="Y57" s="658"/>
      <c r="Z57" s="659"/>
    </row>
    <row r="58" spans="3:35" ht="36" customHeight="1" thickTop="1" thickBot="1">
      <c r="C58" s="677" t="s">
        <v>317</v>
      </c>
      <c r="D58" s="678"/>
      <c r="E58" s="678"/>
      <c r="F58" s="678"/>
      <c r="G58" s="678"/>
      <c r="H58" s="678"/>
      <c r="I58" s="678"/>
      <c r="J58" s="678"/>
      <c r="K58" s="678"/>
      <c r="L58" s="678"/>
      <c r="M58" s="678"/>
      <c r="N58" s="678"/>
      <c r="O58" s="679"/>
      <c r="P58" s="680"/>
      <c r="Q58" s="680"/>
      <c r="R58" s="680"/>
      <c r="S58" s="681" t="s">
        <v>161</v>
      </c>
      <c r="T58" s="682"/>
      <c r="U58" s="309"/>
      <c r="V58" s="310"/>
      <c r="W58" s="311"/>
      <c r="X58" s="311"/>
      <c r="Y58" s="311"/>
      <c r="Z58" s="311"/>
      <c r="AA58" s="311"/>
      <c r="AB58" s="311"/>
      <c r="AC58" s="311"/>
      <c r="AD58" s="312"/>
      <c r="AE58" s="312"/>
      <c r="AF58" s="312"/>
      <c r="AG58" s="312"/>
    </row>
    <row r="59" spans="3:35" ht="12" customHeight="1" thickTop="1">
      <c r="C59" s="313" t="s">
        <v>328</v>
      </c>
      <c r="D59" s="314"/>
      <c r="E59" s="314"/>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row>
    <row r="60" spans="3:35" ht="12" customHeight="1">
      <c r="C60" s="313" t="s">
        <v>329</v>
      </c>
      <c r="D60" s="314"/>
      <c r="E60" s="314"/>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row>
    <row r="61" spans="3:35" ht="12" customHeight="1">
      <c r="C61" s="313" t="s">
        <v>318</v>
      </c>
      <c r="D61" s="314"/>
      <c r="E61" s="314"/>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row>
    <row r="62" spans="3:35" ht="9" customHeight="1">
      <c r="C62" s="316"/>
    </row>
    <row r="63" spans="3:35" ht="20.25" customHeight="1">
      <c r="V63" s="645" t="s">
        <v>8</v>
      </c>
      <c r="W63" s="645"/>
      <c r="X63" s="645"/>
      <c r="Y63" s="645"/>
      <c r="Z63" s="528"/>
      <c r="AA63" s="528"/>
      <c r="AB63" s="528"/>
      <c r="AC63" s="528"/>
      <c r="AD63" s="528"/>
      <c r="AE63" s="528"/>
      <c r="AF63" s="528"/>
      <c r="AG63" s="528"/>
    </row>
    <row r="64" spans="3:35" ht="20.25" customHeight="1">
      <c r="V64" s="646" t="s">
        <v>12</v>
      </c>
      <c r="W64" s="646"/>
      <c r="X64" s="646"/>
      <c r="Y64" s="646"/>
      <c r="Z64" s="647"/>
      <c r="AA64" s="647"/>
      <c r="AB64" s="647"/>
      <c r="AC64" s="647"/>
      <c r="AD64" s="647"/>
      <c r="AE64" s="647"/>
      <c r="AF64" s="647"/>
      <c r="AG64" s="647"/>
    </row>
  </sheetData>
  <sheetProtection insertRows="0"/>
  <mergeCells count="170">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P58:R58"/>
    <mergeCell ref="S58:T58"/>
    <mergeCell ref="D55:G55"/>
    <mergeCell ref="H55:J55"/>
    <mergeCell ref="K55:P55"/>
    <mergeCell ref="Q55:V55"/>
    <mergeCell ref="W55:Z55"/>
    <mergeCell ref="AA55:AG55"/>
    <mergeCell ref="K56:V57"/>
    <mergeCell ref="W57:Z57"/>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4"/>
  <dataValidations count="5">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55"/>
  <sheetViews>
    <sheetView showGridLines="0" view="pageBreakPreview" zoomScaleNormal="100" zoomScaleSheetLayoutView="100" workbookViewId="0"/>
  </sheetViews>
  <sheetFormatPr defaultColWidth="9" defaultRowHeight="18" customHeight="1"/>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c r="A1" s="98" t="s">
        <v>426</v>
      </c>
    </row>
    <row r="2" spans="1:35" ht="18" customHeight="1">
      <c r="A2" s="752" t="s">
        <v>248</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row>
    <row r="3" spans="1:35" ht="18" customHeight="1" thickBo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9"/>
    </row>
    <row r="4" spans="1:35" ht="17.25" customHeight="1">
      <c r="B4" s="11"/>
      <c r="C4" s="10"/>
      <c r="D4" s="10"/>
      <c r="E4" s="10"/>
      <c r="F4" s="10"/>
      <c r="G4" s="10"/>
      <c r="H4" s="10"/>
      <c r="I4" s="11"/>
      <c r="J4" s="11"/>
      <c r="K4" s="11"/>
      <c r="L4" s="11"/>
      <c r="M4" s="11"/>
      <c r="N4" s="64"/>
      <c r="O4" s="575" t="s">
        <v>7</v>
      </c>
      <c r="P4" s="576"/>
      <c r="Q4" s="576"/>
      <c r="R4" s="576"/>
      <c r="S4" s="576"/>
      <c r="T4" s="576"/>
      <c r="U4" s="709">
        <f>【様式３】加算人数認定!U8</f>
        <v>0</v>
      </c>
      <c r="V4" s="710"/>
      <c r="W4" s="710"/>
      <c r="X4" s="710"/>
      <c r="Y4" s="710"/>
      <c r="Z4" s="710"/>
      <c r="AA4" s="710"/>
      <c r="AB4" s="710"/>
      <c r="AC4" s="710"/>
      <c r="AD4" s="710"/>
      <c r="AE4" s="710"/>
      <c r="AF4" s="710"/>
      <c r="AG4" s="711"/>
    </row>
    <row r="5" spans="1:35" ht="17.25" customHeight="1">
      <c r="C5" s="10"/>
      <c r="D5" s="10"/>
      <c r="E5" s="10"/>
      <c r="O5" s="563" t="s">
        <v>10</v>
      </c>
      <c r="P5" s="564"/>
      <c r="Q5" s="564"/>
      <c r="R5" s="564"/>
      <c r="S5" s="564"/>
      <c r="T5" s="564"/>
      <c r="U5" s="924">
        <f>【様式３】加算人数認定!U9</f>
        <v>0</v>
      </c>
      <c r="V5" s="925"/>
      <c r="W5" s="925"/>
      <c r="X5" s="925"/>
      <c r="Y5" s="925"/>
      <c r="Z5" s="925"/>
      <c r="AA5" s="925"/>
      <c r="AB5" s="925"/>
      <c r="AC5" s="925"/>
      <c r="AD5" s="925"/>
      <c r="AE5" s="925"/>
      <c r="AF5" s="925"/>
      <c r="AG5" s="926"/>
    </row>
    <row r="6" spans="1:35" ht="17.25" customHeight="1">
      <c r="C6" s="10"/>
      <c r="D6" s="10"/>
      <c r="E6" s="10"/>
      <c r="O6" s="563" t="s">
        <v>42</v>
      </c>
      <c r="P6" s="564"/>
      <c r="Q6" s="564"/>
      <c r="R6" s="564"/>
      <c r="S6" s="564"/>
      <c r="T6" s="564"/>
      <c r="U6" s="924">
        <f>【様式３】加算人数認定!U10</f>
        <v>0</v>
      </c>
      <c r="V6" s="925"/>
      <c r="W6" s="925"/>
      <c r="X6" s="925"/>
      <c r="Y6" s="925"/>
      <c r="Z6" s="925"/>
      <c r="AA6" s="925"/>
      <c r="AB6" s="925"/>
      <c r="AC6" s="925"/>
      <c r="AD6" s="925"/>
      <c r="AE6" s="925"/>
      <c r="AF6" s="925"/>
      <c r="AG6" s="926"/>
    </row>
    <row r="7" spans="1:35" ht="17.25" customHeight="1" thickBot="1">
      <c r="C7" s="10"/>
      <c r="D7" s="10"/>
      <c r="E7" s="10"/>
      <c r="F7" s="65"/>
      <c r="G7" s="65"/>
      <c r="H7" s="65"/>
      <c r="I7" s="65"/>
      <c r="J7" s="65"/>
      <c r="K7" s="65"/>
      <c r="L7" s="10"/>
      <c r="M7" s="10"/>
      <c r="N7" s="10"/>
      <c r="O7" s="568" t="s">
        <v>36</v>
      </c>
      <c r="P7" s="569"/>
      <c r="Q7" s="569"/>
      <c r="R7" s="569"/>
      <c r="S7" s="569"/>
      <c r="T7" s="569"/>
      <c r="U7" s="68">
        <f>【様式３】加算人数認定!U11</f>
        <v>0</v>
      </c>
      <c r="V7" s="67">
        <f>【様式３】加算人数認定!V11</f>
        <v>0</v>
      </c>
      <c r="W7" s="68">
        <f>【様式３】加算人数認定!W11</f>
        <v>0</v>
      </c>
      <c r="X7" s="66">
        <f>【様式３】加算人数認定!X11</f>
        <v>0</v>
      </c>
      <c r="Y7" s="67">
        <f>【様式３】加算人数認定!Y11</f>
        <v>0</v>
      </c>
      <c r="Z7" s="68">
        <f>【様式３】加算人数認定!Z11</f>
        <v>0</v>
      </c>
      <c r="AA7" s="67">
        <f>【様式３】加算人数認定!AA11</f>
        <v>0</v>
      </c>
      <c r="AB7" s="68">
        <f>【様式３】加算人数認定!AB11</f>
        <v>0</v>
      </c>
      <c r="AC7" s="66">
        <f>【様式３】加算人数認定!AC11</f>
        <v>0</v>
      </c>
      <c r="AD7" s="66">
        <f>【様式３】加算人数認定!AD11</f>
        <v>0</v>
      </c>
      <c r="AE7" s="66">
        <f>【様式３】加算人数認定!AE11</f>
        <v>0</v>
      </c>
      <c r="AF7" s="67">
        <f>【様式３】加算人数認定!AF11</f>
        <v>0</v>
      </c>
      <c r="AG7" s="69">
        <f>【様式３】加算人数認定!AG11</f>
        <v>0</v>
      </c>
    </row>
    <row r="8" spans="1:35" ht="18" customHeight="1">
      <c r="A8" s="11"/>
      <c r="B8" s="11"/>
      <c r="C8" s="11"/>
      <c r="D8" s="11"/>
      <c r="E8" s="11"/>
      <c r="F8" s="11"/>
      <c r="G8" s="11"/>
      <c r="H8" s="11"/>
      <c r="I8" s="11"/>
      <c r="J8" s="11"/>
      <c r="K8" s="11"/>
      <c r="L8" s="11"/>
      <c r="M8" s="11"/>
      <c r="N8" s="11"/>
      <c r="O8" s="11"/>
      <c r="P8" s="11"/>
      <c r="Q8" s="276"/>
      <c r="R8" s="276"/>
      <c r="S8" s="276"/>
      <c r="T8" s="276"/>
      <c r="U8" s="276"/>
      <c r="V8" s="276"/>
      <c r="W8" s="276"/>
      <c r="X8" s="276"/>
      <c r="Y8" s="14"/>
      <c r="Z8" s="14"/>
      <c r="AA8" s="14"/>
      <c r="AB8" s="14"/>
      <c r="AC8" s="14"/>
      <c r="AD8" s="14"/>
      <c r="AE8" s="14"/>
    </row>
    <row r="9" spans="1:35" ht="18" customHeight="1" thickBot="1">
      <c r="A9" s="1" t="s">
        <v>13</v>
      </c>
    </row>
    <row r="10" spans="1:35" ht="18" customHeight="1" thickBot="1">
      <c r="B10" s="155" t="s">
        <v>14</v>
      </c>
      <c r="C10" s="1225" t="s">
        <v>194</v>
      </c>
      <c r="D10" s="1226"/>
      <c r="E10" s="1226"/>
      <c r="F10" s="1226"/>
      <c r="G10" s="1226"/>
      <c r="H10" s="1226"/>
      <c r="I10" s="1226"/>
      <c r="J10" s="1226"/>
      <c r="K10" s="1226"/>
      <c r="L10" s="1226"/>
      <c r="M10" s="1226"/>
      <c r="N10" s="1226"/>
      <c r="O10" s="1227"/>
      <c r="P10" s="1229"/>
      <c r="Q10" s="1230"/>
      <c r="R10" s="1230"/>
      <c r="S10" s="1231"/>
      <c r="AI10" s="1" t="s">
        <v>283</v>
      </c>
    </row>
    <row r="11" spans="1:35" ht="18" customHeight="1" thickBot="1">
      <c r="B11" s="1223" t="s">
        <v>198</v>
      </c>
      <c r="C11" s="1232" t="s">
        <v>443</v>
      </c>
      <c r="D11" s="1233"/>
      <c r="E11" s="1233"/>
      <c r="F11" s="1233"/>
      <c r="G11" s="1233"/>
      <c r="H11" s="1233"/>
      <c r="I11" s="1233"/>
      <c r="J11" s="1233"/>
      <c r="K11" s="1233"/>
      <c r="L11" s="1233"/>
      <c r="M11" s="1233"/>
      <c r="N11" s="1233"/>
      <c r="O11" s="1234"/>
      <c r="P11" s="670" t="s">
        <v>117</v>
      </c>
      <c r="Q11" s="667"/>
      <c r="R11" s="105"/>
      <c r="S11" s="156" t="s">
        <v>43</v>
      </c>
      <c r="T11" s="1218" t="s">
        <v>116</v>
      </c>
      <c r="U11" s="1218"/>
      <c r="V11" s="62"/>
      <c r="W11" s="137" t="s">
        <v>43</v>
      </c>
      <c r="X11" s="107"/>
      <c r="Y11" s="12"/>
      <c r="Z11" s="12"/>
      <c r="AA11" s="12"/>
      <c r="AB11" s="12"/>
      <c r="AC11" s="12"/>
      <c r="AD11" s="12"/>
      <c r="AE11" s="12"/>
      <c r="AF11" s="12"/>
      <c r="AG11" s="12"/>
      <c r="AI11" s="1" t="s">
        <v>284</v>
      </c>
    </row>
    <row r="12" spans="1:35" ht="18" customHeight="1">
      <c r="B12" s="1224"/>
      <c r="C12" s="1232"/>
      <c r="D12" s="1233"/>
      <c r="E12" s="1233"/>
      <c r="F12" s="1233"/>
      <c r="G12" s="1233"/>
      <c r="H12" s="1233"/>
      <c r="I12" s="1233"/>
      <c r="J12" s="1233"/>
      <c r="K12" s="1233"/>
      <c r="L12" s="1233"/>
      <c r="M12" s="1233"/>
      <c r="N12" s="1233"/>
      <c r="O12" s="1234"/>
      <c r="P12" s="1216"/>
      <c r="Q12" s="1217"/>
      <c r="R12" s="1217"/>
      <c r="S12" s="1217"/>
      <c r="T12" s="1217"/>
      <c r="U12" s="1217"/>
      <c r="V12" s="1217"/>
      <c r="W12" s="1217"/>
      <c r="X12" s="1228"/>
      <c r="Y12" s="1228"/>
      <c r="Z12" s="1228"/>
      <c r="AA12" s="1228"/>
      <c r="AB12" s="1228"/>
      <c r="AC12" s="1228"/>
      <c r="AD12" s="1228"/>
      <c r="AE12" s="1228"/>
      <c r="AF12" s="1228"/>
      <c r="AG12" s="70" t="s">
        <v>18</v>
      </c>
    </row>
    <row r="13" spans="1:35" ht="33.950000000000003" customHeight="1" thickBot="1">
      <c r="B13" s="259" t="s">
        <v>282</v>
      </c>
      <c r="C13" s="135"/>
      <c r="D13" s="197"/>
      <c r="E13" s="1215" t="s">
        <v>444</v>
      </c>
      <c r="F13" s="932"/>
      <c r="G13" s="932"/>
      <c r="H13" s="932"/>
      <c r="I13" s="932"/>
      <c r="J13" s="932"/>
      <c r="K13" s="932"/>
      <c r="L13" s="932"/>
      <c r="M13" s="932"/>
      <c r="N13" s="932"/>
      <c r="O13" s="933"/>
      <c r="P13" s="1216"/>
      <c r="Q13" s="1217"/>
      <c r="R13" s="1217"/>
      <c r="S13" s="1217"/>
      <c r="T13" s="1217"/>
      <c r="U13" s="1217"/>
      <c r="V13" s="1217"/>
      <c r="W13" s="1217"/>
      <c r="X13" s="1217"/>
      <c r="Y13" s="1217"/>
      <c r="Z13" s="1217"/>
      <c r="AA13" s="1217"/>
      <c r="AB13" s="1217"/>
      <c r="AC13" s="1217"/>
      <c r="AD13" s="1217"/>
      <c r="AE13" s="1217"/>
      <c r="AF13" s="1217"/>
      <c r="AG13" s="71" t="s">
        <v>18</v>
      </c>
    </row>
    <row r="14" spans="1:35" ht="18" customHeight="1" thickBot="1">
      <c r="B14" s="157" t="s">
        <v>24</v>
      </c>
      <c r="C14" s="1220" t="s">
        <v>17</v>
      </c>
      <c r="D14" s="1221"/>
      <c r="E14" s="1221"/>
      <c r="F14" s="1221"/>
      <c r="G14" s="1221"/>
      <c r="H14" s="1221"/>
      <c r="I14" s="1221"/>
      <c r="J14" s="1221"/>
      <c r="K14" s="1221"/>
      <c r="L14" s="1221"/>
      <c r="M14" s="1221"/>
      <c r="N14" s="1221"/>
      <c r="O14" s="1222"/>
      <c r="P14" s="1210" t="s">
        <v>299</v>
      </c>
      <c r="Q14" s="1211"/>
      <c r="R14" s="1211"/>
      <c r="S14" s="1211"/>
      <c r="T14" s="1211"/>
      <c r="U14" s="1211"/>
      <c r="V14" s="1211"/>
      <c r="W14" s="1211"/>
      <c r="X14" s="1211"/>
      <c r="Y14" s="1211"/>
      <c r="Z14" s="1211"/>
      <c r="AA14" s="1211"/>
      <c r="AB14" s="1211"/>
      <c r="AC14" s="413" t="s">
        <v>196</v>
      </c>
      <c r="AD14" s="283"/>
      <c r="AE14" s="158" t="s">
        <v>197</v>
      </c>
      <c r="AF14" s="413"/>
      <c r="AG14" s="414" t="s">
        <v>195</v>
      </c>
    </row>
    <row r="15" spans="1:35" ht="45" customHeight="1">
      <c r="B15" s="248" t="s">
        <v>126</v>
      </c>
      <c r="C15" s="1219" t="s">
        <v>391</v>
      </c>
      <c r="D15" s="1219"/>
      <c r="E15" s="1219"/>
      <c r="F15" s="1219"/>
      <c r="G15" s="1219"/>
      <c r="H15" s="1219"/>
      <c r="I15" s="1219"/>
      <c r="J15" s="1219"/>
      <c r="K15" s="1219"/>
      <c r="L15" s="1219"/>
      <c r="M15" s="1219"/>
      <c r="N15" s="1219"/>
      <c r="O15" s="1219"/>
      <c r="P15" s="1219"/>
      <c r="Q15" s="1219"/>
      <c r="R15" s="1219"/>
      <c r="S15" s="1219"/>
      <c r="T15" s="1219"/>
      <c r="U15" s="1219"/>
      <c r="V15" s="1219"/>
      <c r="W15" s="1219"/>
      <c r="X15" s="1219"/>
      <c r="Y15" s="1219"/>
      <c r="Z15" s="1219"/>
      <c r="AA15" s="1219"/>
      <c r="AB15" s="1219"/>
      <c r="AC15" s="1219"/>
      <c r="AD15" s="1219"/>
      <c r="AE15" s="1219"/>
      <c r="AF15" s="1219"/>
      <c r="AG15" s="1219"/>
    </row>
    <row r="16" spans="1:35" ht="9.9499999999999993" customHeight="1">
      <c r="B16" s="74"/>
      <c r="C16" s="75"/>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7"/>
    </row>
    <row r="17" spans="1:33" s="93" customFormat="1" ht="17.100000000000001" customHeight="1" thickBot="1">
      <c r="A17" s="94" t="s">
        <v>353</v>
      </c>
      <c r="B17" s="139"/>
      <c r="C17" s="138"/>
      <c r="D17" s="138"/>
      <c r="E17" s="138"/>
      <c r="F17" s="138"/>
      <c r="G17" s="138"/>
      <c r="H17" s="138"/>
      <c r="I17" s="138"/>
      <c r="J17" s="138"/>
      <c r="K17" s="138"/>
      <c r="L17" s="138"/>
      <c r="M17" s="138"/>
      <c r="N17" s="138"/>
      <c r="O17" s="138"/>
      <c r="P17" s="311"/>
      <c r="Q17" s="311"/>
      <c r="R17" s="311"/>
      <c r="S17" s="311"/>
      <c r="T17" s="311"/>
      <c r="U17" s="311"/>
      <c r="V17" s="311"/>
      <c r="W17" s="311"/>
      <c r="X17" s="311"/>
      <c r="Y17" s="311"/>
      <c r="Z17" s="311"/>
      <c r="AA17" s="311"/>
      <c r="AB17" s="311"/>
      <c r="AC17" s="311"/>
      <c r="AD17" s="311"/>
      <c r="AE17" s="311"/>
      <c r="AF17" s="311"/>
      <c r="AG17" s="311"/>
    </row>
    <row r="18" spans="1:33" s="89" customFormat="1" ht="33.950000000000003" customHeight="1">
      <c r="B18" s="261" t="s">
        <v>14</v>
      </c>
      <c r="C18" s="969" t="s">
        <v>355</v>
      </c>
      <c r="D18" s="1100"/>
      <c r="E18" s="1100"/>
      <c r="F18" s="1100"/>
      <c r="G18" s="1100"/>
      <c r="H18" s="1100"/>
      <c r="I18" s="1100"/>
      <c r="J18" s="1100"/>
      <c r="K18" s="1100"/>
      <c r="L18" s="1100"/>
      <c r="M18" s="1100"/>
      <c r="N18" s="1100"/>
      <c r="O18" s="1101"/>
      <c r="P18" s="1134">
        <f>ROUNDDOWN(P19+P27,-3)</f>
        <v>0</v>
      </c>
      <c r="Q18" s="1135"/>
      <c r="R18" s="1135"/>
      <c r="S18" s="1135"/>
      <c r="T18" s="1135"/>
      <c r="U18" s="1135"/>
      <c r="V18" s="1135"/>
      <c r="W18" s="1135"/>
      <c r="X18" s="1135"/>
      <c r="Y18" s="1135"/>
      <c r="Z18" s="1135"/>
      <c r="AA18" s="1135"/>
      <c r="AB18" s="1135"/>
      <c r="AC18" s="1135"/>
      <c r="AD18" s="1135"/>
      <c r="AE18" s="1135"/>
      <c r="AF18" s="1135"/>
      <c r="AG18" s="257" t="s">
        <v>18</v>
      </c>
    </row>
    <row r="19" spans="1:33" s="89" customFormat="1" ht="17.100000000000001" customHeight="1">
      <c r="B19" s="196"/>
      <c r="C19" s="93"/>
      <c r="D19" s="140" t="s">
        <v>356</v>
      </c>
      <c r="E19" s="141"/>
      <c r="F19" s="141"/>
      <c r="G19" s="141"/>
      <c r="H19" s="141"/>
      <c r="I19" s="141"/>
      <c r="J19" s="141"/>
      <c r="K19" s="141"/>
      <c r="L19" s="141"/>
      <c r="M19" s="141"/>
      <c r="N19" s="141"/>
      <c r="O19" s="142"/>
      <c r="P19" s="1136">
        <f>P20-P21-P23-P26</f>
        <v>0</v>
      </c>
      <c r="Q19" s="1137"/>
      <c r="R19" s="1137"/>
      <c r="S19" s="1137"/>
      <c r="T19" s="1137"/>
      <c r="U19" s="1137"/>
      <c r="V19" s="1137"/>
      <c r="W19" s="1137"/>
      <c r="X19" s="1137"/>
      <c r="Y19" s="1137"/>
      <c r="Z19" s="1137"/>
      <c r="AA19" s="1137"/>
      <c r="AB19" s="1137"/>
      <c r="AC19" s="1137"/>
      <c r="AD19" s="1137"/>
      <c r="AE19" s="1137"/>
      <c r="AF19" s="1137"/>
      <c r="AG19" s="71" t="s">
        <v>18</v>
      </c>
    </row>
    <row r="20" spans="1:33" s="89" customFormat="1" ht="59.25" customHeight="1">
      <c r="B20" s="196"/>
      <c r="C20" s="93"/>
      <c r="D20" s="143"/>
      <c r="E20" s="902" t="s">
        <v>462</v>
      </c>
      <c r="F20" s="903"/>
      <c r="G20" s="903"/>
      <c r="H20" s="903"/>
      <c r="I20" s="903"/>
      <c r="J20" s="903"/>
      <c r="K20" s="903"/>
      <c r="L20" s="903"/>
      <c r="M20" s="903"/>
      <c r="N20" s="903"/>
      <c r="O20" s="904"/>
      <c r="P20" s="1208"/>
      <c r="Q20" s="1209"/>
      <c r="R20" s="1209"/>
      <c r="S20" s="1209"/>
      <c r="T20" s="1209"/>
      <c r="U20" s="1209"/>
      <c r="V20" s="1209"/>
      <c r="W20" s="1209"/>
      <c r="X20" s="1209"/>
      <c r="Y20" s="1209"/>
      <c r="Z20" s="1209"/>
      <c r="AA20" s="1209"/>
      <c r="AB20" s="1209"/>
      <c r="AC20" s="1209"/>
      <c r="AD20" s="1209"/>
      <c r="AE20" s="1209"/>
      <c r="AF20" s="1209"/>
      <c r="AG20" s="71" t="s">
        <v>18</v>
      </c>
    </row>
    <row r="21" spans="1:33" s="89" customFormat="1" ht="33.75" customHeight="1">
      <c r="B21" s="196"/>
      <c r="C21" s="93"/>
      <c r="D21" s="143"/>
      <c r="E21" s="902" t="s">
        <v>345</v>
      </c>
      <c r="F21" s="903"/>
      <c r="G21" s="903"/>
      <c r="H21" s="903"/>
      <c r="I21" s="903"/>
      <c r="J21" s="903"/>
      <c r="K21" s="903"/>
      <c r="L21" s="903"/>
      <c r="M21" s="903"/>
      <c r="N21" s="903"/>
      <c r="O21" s="904"/>
      <c r="P21" s="1208"/>
      <c r="Q21" s="1209"/>
      <c r="R21" s="1209"/>
      <c r="S21" s="1209"/>
      <c r="T21" s="1209"/>
      <c r="U21" s="1209"/>
      <c r="V21" s="1209"/>
      <c r="W21" s="1209"/>
      <c r="X21" s="1209"/>
      <c r="Y21" s="1209"/>
      <c r="Z21" s="1209"/>
      <c r="AA21" s="1209"/>
      <c r="AB21" s="1209"/>
      <c r="AC21" s="1209"/>
      <c r="AD21" s="1209"/>
      <c r="AE21" s="1209"/>
      <c r="AF21" s="1209"/>
      <c r="AG21" s="71" t="s">
        <v>18</v>
      </c>
    </row>
    <row r="22" spans="1:33" s="89" customFormat="1" ht="39" hidden="1" customHeight="1">
      <c r="B22" s="196"/>
      <c r="C22" s="93"/>
      <c r="D22" s="143"/>
      <c r="E22" s="144" t="s">
        <v>193</v>
      </c>
      <c r="F22" s="886" t="s">
        <v>192</v>
      </c>
      <c r="G22" s="1116"/>
      <c r="H22" s="1116"/>
      <c r="I22" s="1116"/>
      <c r="J22" s="1116"/>
      <c r="K22" s="1116"/>
      <c r="L22" s="1116"/>
      <c r="M22" s="1116"/>
      <c r="N22" s="1116"/>
      <c r="O22" s="1117"/>
      <c r="P22" s="415"/>
      <c r="Q22" s="416"/>
      <c r="R22" s="416"/>
      <c r="S22" s="416"/>
      <c r="T22" s="416"/>
      <c r="U22" s="416"/>
      <c r="V22" s="416"/>
      <c r="W22" s="416"/>
      <c r="X22" s="416"/>
      <c r="Y22" s="416"/>
      <c r="Z22" s="416"/>
      <c r="AA22" s="416"/>
      <c r="AB22" s="416"/>
      <c r="AC22" s="416"/>
      <c r="AD22" s="416"/>
      <c r="AE22" s="416"/>
      <c r="AF22" s="416"/>
      <c r="AG22" s="71" t="s">
        <v>18</v>
      </c>
    </row>
    <row r="23" spans="1:33" s="89" customFormat="1" ht="17.100000000000001" customHeight="1">
      <c r="B23" s="196"/>
      <c r="C23" s="93"/>
      <c r="D23" s="145"/>
      <c r="E23" s="258" t="s">
        <v>344</v>
      </c>
      <c r="F23" s="146"/>
      <c r="G23" s="345"/>
      <c r="H23" s="345"/>
      <c r="I23" s="345"/>
      <c r="J23" s="345"/>
      <c r="K23" s="345"/>
      <c r="L23" s="345"/>
      <c r="M23" s="345"/>
      <c r="N23" s="345"/>
      <c r="O23" s="346"/>
      <c r="P23" s="1092">
        <f>P24+P25</f>
        <v>0</v>
      </c>
      <c r="Q23" s="1093"/>
      <c r="R23" s="1093"/>
      <c r="S23" s="1093"/>
      <c r="T23" s="1093"/>
      <c r="U23" s="1093"/>
      <c r="V23" s="1093"/>
      <c r="W23" s="1093"/>
      <c r="X23" s="1093"/>
      <c r="Y23" s="1093"/>
      <c r="Z23" s="1093"/>
      <c r="AA23" s="1093"/>
      <c r="AB23" s="1093"/>
      <c r="AC23" s="1093"/>
      <c r="AD23" s="1093"/>
      <c r="AE23" s="1093"/>
      <c r="AF23" s="1093"/>
      <c r="AG23" s="72" t="s">
        <v>18</v>
      </c>
    </row>
    <row r="24" spans="1:33" s="89" customFormat="1" ht="81" customHeight="1">
      <c r="B24" s="196"/>
      <c r="C24" s="93"/>
      <c r="D24" s="143"/>
      <c r="E24" s="147"/>
      <c r="F24" s="888" t="s">
        <v>466</v>
      </c>
      <c r="G24" s="889"/>
      <c r="H24" s="889"/>
      <c r="I24" s="889"/>
      <c r="J24" s="889"/>
      <c r="K24" s="889"/>
      <c r="L24" s="889"/>
      <c r="M24" s="889"/>
      <c r="N24" s="889"/>
      <c r="O24" s="890"/>
      <c r="P24" s="1208"/>
      <c r="Q24" s="1209"/>
      <c r="R24" s="1209"/>
      <c r="S24" s="1209"/>
      <c r="T24" s="1209"/>
      <c r="U24" s="1209"/>
      <c r="V24" s="1209"/>
      <c r="W24" s="1209"/>
      <c r="X24" s="1209"/>
      <c r="Y24" s="1209"/>
      <c r="Z24" s="1209"/>
      <c r="AA24" s="1209"/>
      <c r="AB24" s="1209"/>
      <c r="AC24" s="1209"/>
      <c r="AD24" s="1209"/>
      <c r="AE24" s="1209"/>
      <c r="AF24" s="1209"/>
      <c r="AG24" s="70" t="s">
        <v>18</v>
      </c>
    </row>
    <row r="25" spans="1:33" s="89" customFormat="1" ht="45" customHeight="1">
      <c r="B25" s="196"/>
      <c r="C25" s="93"/>
      <c r="D25" s="143"/>
      <c r="E25" s="148"/>
      <c r="F25" s="885" t="s">
        <v>354</v>
      </c>
      <c r="G25" s="886"/>
      <c r="H25" s="886"/>
      <c r="I25" s="886"/>
      <c r="J25" s="886"/>
      <c r="K25" s="886"/>
      <c r="L25" s="886"/>
      <c r="M25" s="886"/>
      <c r="N25" s="886"/>
      <c r="O25" s="887"/>
      <c r="P25" s="1208"/>
      <c r="Q25" s="1209"/>
      <c r="R25" s="1209"/>
      <c r="S25" s="1209"/>
      <c r="T25" s="1209"/>
      <c r="U25" s="1209"/>
      <c r="V25" s="1209"/>
      <c r="W25" s="1209"/>
      <c r="X25" s="1209"/>
      <c r="Y25" s="1209"/>
      <c r="Z25" s="1209"/>
      <c r="AA25" s="1209"/>
      <c r="AB25" s="1209"/>
      <c r="AC25" s="1209"/>
      <c r="AD25" s="1209"/>
      <c r="AE25" s="1209"/>
      <c r="AF25" s="1209"/>
      <c r="AG25" s="71" t="s">
        <v>18</v>
      </c>
    </row>
    <row r="26" spans="1:33" s="89" customFormat="1" ht="69.95" customHeight="1">
      <c r="B26" s="196"/>
      <c r="C26" s="93"/>
      <c r="D26" s="149"/>
      <c r="E26" s="888" t="s">
        <v>347</v>
      </c>
      <c r="F26" s="889"/>
      <c r="G26" s="889"/>
      <c r="H26" s="889"/>
      <c r="I26" s="889"/>
      <c r="J26" s="889"/>
      <c r="K26" s="889"/>
      <c r="L26" s="889"/>
      <c r="M26" s="889"/>
      <c r="N26" s="889"/>
      <c r="O26" s="890"/>
      <c r="P26" s="1208"/>
      <c r="Q26" s="1209"/>
      <c r="R26" s="1209"/>
      <c r="S26" s="1209"/>
      <c r="T26" s="1209"/>
      <c r="U26" s="1209"/>
      <c r="V26" s="1209"/>
      <c r="W26" s="1209"/>
      <c r="X26" s="1209"/>
      <c r="Y26" s="1209"/>
      <c r="Z26" s="1209"/>
      <c r="AA26" s="1209"/>
      <c r="AB26" s="1209"/>
      <c r="AC26" s="1209"/>
      <c r="AD26" s="1209"/>
      <c r="AE26" s="1209"/>
      <c r="AF26" s="1209"/>
      <c r="AG26" s="71" t="s">
        <v>18</v>
      </c>
    </row>
    <row r="27" spans="1:33" s="89" customFormat="1" ht="17.100000000000001" customHeight="1" thickBot="1">
      <c r="B27" s="150"/>
      <c r="C27" s="151"/>
      <c r="D27" s="274" t="s">
        <v>357</v>
      </c>
      <c r="E27" s="275"/>
      <c r="F27" s="275"/>
      <c r="G27" s="275"/>
      <c r="H27" s="275"/>
      <c r="I27" s="275"/>
      <c r="J27" s="275"/>
      <c r="K27" s="275"/>
      <c r="L27" s="275"/>
      <c r="M27" s="275"/>
      <c r="N27" s="275"/>
      <c r="O27" s="152"/>
      <c r="P27" s="945"/>
      <c r="Q27" s="946"/>
      <c r="R27" s="946"/>
      <c r="S27" s="946"/>
      <c r="T27" s="946"/>
      <c r="U27" s="946"/>
      <c r="V27" s="946"/>
      <c r="W27" s="946"/>
      <c r="X27" s="946"/>
      <c r="Y27" s="946"/>
      <c r="Z27" s="946"/>
      <c r="AA27" s="946"/>
      <c r="AB27" s="946"/>
      <c r="AC27" s="946"/>
      <c r="AD27" s="946"/>
      <c r="AE27" s="946"/>
      <c r="AF27" s="946"/>
      <c r="AG27" s="106" t="s">
        <v>18</v>
      </c>
    </row>
    <row r="28" spans="1:33" ht="9.9499999999999993" customHeight="1"/>
    <row r="29" spans="1:33" s="73" customFormat="1" ht="18" customHeight="1" thickBot="1">
      <c r="A29" s="1" t="s">
        <v>349</v>
      </c>
      <c r="AG29" s="129"/>
    </row>
    <row r="30" spans="1:33" s="73" customFormat="1" ht="18" customHeight="1">
      <c r="B30" s="262" t="s">
        <v>114</v>
      </c>
      <c r="C30" s="1110" t="s">
        <v>113</v>
      </c>
      <c r="D30" s="1111"/>
      <c r="E30" s="1111"/>
      <c r="F30" s="1111"/>
      <c r="G30" s="1111"/>
      <c r="H30" s="1111"/>
      <c r="I30" s="1111"/>
      <c r="J30" s="1111"/>
      <c r="K30" s="1111"/>
      <c r="L30" s="1111"/>
      <c r="M30" s="1111"/>
      <c r="N30" s="1111"/>
      <c r="O30" s="1112"/>
      <c r="P30" s="966">
        <f>IFERROR(VLOOKUP(U5,【様式６別添２】一覧表!D10:H17,2,),0)</f>
        <v>0</v>
      </c>
      <c r="Q30" s="967"/>
      <c r="R30" s="967"/>
      <c r="S30" s="967"/>
      <c r="T30" s="967"/>
      <c r="U30" s="967"/>
      <c r="V30" s="967"/>
      <c r="W30" s="967"/>
      <c r="X30" s="967"/>
      <c r="Y30" s="967"/>
      <c r="Z30" s="967"/>
      <c r="AA30" s="967"/>
      <c r="AB30" s="967"/>
      <c r="AC30" s="967"/>
      <c r="AD30" s="967"/>
      <c r="AE30" s="967"/>
      <c r="AF30" s="968"/>
      <c r="AG30" s="103" t="s">
        <v>18</v>
      </c>
    </row>
    <row r="31" spans="1:33" s="73" customFormat="1" ht="18" customHeight="1">
      <c r="B31" s="259"/>
      <c r="C31" s="249"/>
      <c r="D31" s="250"/>
      <c r="E31" s="250"/>
      <c r="F31" s="250"/>
      <c r="G31" s="952" t="s">
        <v>371</v>
      </c>
      <c r="H31" s="953"/>
      <c r="I31" s="953"/>
      <c r="J31" s="953"/>
      <c r="K31" s="953"/>
      <c r="L31" s="953"/>
      <c r="M31" s="953"/>
      <c r="N31" s="953"/>
      <c r="O31" s="960"/>
      <c r="P31" s="894">
        <f>IFERROR(VLOOKUP(U5,【様式６別添２】一覧表!D10:H17,3,),0)</f>
        <v>0</v>
      </c>
      <c r="Q31" s="895"/>
      <c r="R31" s="895"/>
      <c r="S31" s="895"/>
      <c r="T31" s="895"/>
      <c r="U31" s="895"/>
      <c r="V31" s="895"/>
      <c r="W31" s="895"/>
      <c r="X31" s="895"/>
      <c r="Y31" s="895"/>
      <c r="Z31" s="895"/>
      <c r="AA31" s="895"/>
      <c r="AB31" s="895"/>
      <c r="AC31" s="895"/>
      <c r="AD31" s="895"/>
      <c r="AE31" s="895"/>
      <c r="AF31" s="896"/>
      <c r="AG31" s="128" t="s">
        <v>18</v>
      </c>
    </row>
    <row r="32" spans="1:33" s="73" customFormat="1" ht="18" customHeight="1">
      <c r="B32" s="277" t="s">
        <v>261</v>
      </c>
      <c r="C32" s="891" t="s">
        <v>260</v>
      </c>
      <c r="D32" s="892"/>
      <c r="E32" s="892"/>
      <c r="F32" s="892"/>
      <c r="G32" s="892"/>
      <c r="H32" s="892"/>
      <c r="I32" s="892"/>
      <c r="J32" s="892"/>
      <c r="K32" s="892"/>
      <c r="L32" s="892"/>
      <c r="M32" s="892"/>
      <c r="N32" s="892"/>
      <c r="O32" s="893"/>
      <c r="P32" s="894">
        <f>IFERROR(VLOOKUP(U5,【様式６別添２】一覧表!D10:H17,4,),0)</f>
        <v>0</v>
      </c>
      <c r="Q32" s="895"/>
      <c r="R32" s="895"/>
      <c r="S32" s="895"/>
      <c r="T32" s="895"/>
      <c r="U32" s="895"/>
      <c r="V32" s="895"/>
      <c r="W32" s="895"/>
      <c r="X32" s="895"/>
      <c r="Y32" s="895"/>
      <c r="Z32" s="895"/>
      <c r="AA32" s="895"/>
      <c r="AB32" s="895"/>
      <c r="AC32" s="895"/>
      <c r="AD32" s="895"/>
      <c r="AE32" s="895"/>
      <c r="AF32" s="896"/>
      <c r="AG32" s="128" t="s">
        <v>18</v>
      </c>
    </row>
    <row r="33" spans="1:36" s="73" customFormat="1" ht="18" customHeight="1" thickBot="1">
      <c r="B33" s="260"/>
      <c r="C33" s="251"/>
      <c r="D33" s="252"/>
      <c r="E33" s="252"/>
      <c r="F33" s="252"/>
      <c r="G33" s="961" t="s">
        <v>372</v>
      </c>
      <c r="H33" s="962"/>
      <c r="I33" s="962"/>
      <c r="J33" s="962"/>
      <c r="K33" s="962"/>
      <c r="L33" s="962"/>
      <c r="M33" s="962"/>
      <c r="N33" s="962"/>
      <c r="O33" s="963"/>
      <c r="P33" s="940">
        <f>IFERROR(VLOOKUP(U5,【様式６別添２】一覧表!D10:H17,5,),0)</f>
        <v>0</v>
      </c>
      <c r="Q33" s="941"/>
      <c r="R33" s="941"/>
      <c r="S33" s="941"/>
      <c r="T33" s="941"/>
      <c r="U33" s="941"/>
      <c r="V33" s="941"/>
      <c r="W33" s="941"/>
      <c r="X33" s="941"/>
      <c r="Y33" s="941"/>
      <c r="Z33" s="941"/>
      <c r="AA33" s="941"/>
      <c r="AB33" s="941"/>
      <c r="AC33" s="941"/>
      <c r="AD33" s="941"/>
      <c r="AE33" s="941"/>
      <c r="AF33" s="942"/>
      <c r="AG33" s="78" t="s">
        <v>18</v>
      </c>
    </row>
    <row r="34" spans="1:36" s="79" customFormat="1" ht="18" customHeight="1">
      <c r="B34" s="80" t="s">
        <v>126</v>
      </c>
      <c r="C34" s="1171" t="s">
        <v>463</v>
      </c>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1199"/>
      <c r="AB34" s="1199"/>
      <c r="AC34" s="1199"/>
      <c r="AD34" s="1199"/>
      <c r="AE34" s="1199"/>
      <c r="AF34" s="1199"/>
      <c r="AG34" s="1199"/>
    </row>
    <row r="35" spans="1:36" s="73" customFormat="1" ht="9.9499999999999993" customHeight="1">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row>
    <row r="36" spans="1:36" s="73" customFormat="1" ht="18" customHeight="1">
      <c r="A36" s="89" t="s">
        <v>373</v>
      </c>
      <c r="B36" s="79"/>
      <c r="C36" s="79"/>
      <c r="D36" s="79"/>
      <c r="E36" s="79"/>
      <c r="F36" s="79"/>
      <c r="G36" s="79"/>
      <c r="H36" s="79"/>
      <c r="I36" s="79"/>
      <c r="J36" s="79"/>
      <c r="K36" s="79"/>
      <c r="L36" s="79"/>
      <c r="M36" s="79"/>
      <c r="N36" s="79"/>
      <c r="O36" s="79"/>
      <c r="AG36" s="129"/>
    </row>
    <row r="37" spans="1:36" s="73" customFormat="1" ht="18" customHeight="1" thickBot="1">
      <c r="A37" s="89"/>
      <c r="B37" s="79" t="s">
        <v>360</v>
      </c>
      <c r="C37" s="79"/>
      <c r="D37" s="79"/>
      <c r="E37" s="79"/>
      <c r="F37" s="79"/>
      <c r="G37" s="79"/>
      <c r="H37" s="79"/>
      <c r="I37" s="79"/>
      <c r="J37" s="79"/>
      <c r="K37" s="79"/>
      <c r="L37" s="79"/>
      <c r="M37" s="79"/>
      <c r="N37" s="79"/>
      <c r="O37" s="79"/>
      <c r="AG37" s="129"/>
    </row>
    <row r="38" spans="1:36" s="73" customFormat="1" ht="35.1" customHeight="1">
      <c r="A38" s="79"/>
      <c r="B38" s="253" t="s">
        <v>267</v>
      </c>
      <c r="C38" s="1200" t="s">
        <v>374</v>
      </c>
      <c r="D38" s="1200"/>
      <c r="E38" s="1200"/>
      <c r="F38" s="1200"/>
      <c r="G38" s="1200"/>
      <c r="H38" s="1200"/>
      <c r="I38" s="1200"/>
      <c r="J38" s="1200"/>
      <c r="K38" s="1200"/>
      <c r="L38" s="1200"/>
      <c r="M38" s="1200"/>
      <c r="N38" s="1200"/>
      <c r="O38" s="1201"/>
      <c r="P38" s="943" t="str">
        <f>IF(P10="あり",P13,"")</f>
        <v/>
      </c>
      <c r="Q38" s="944"/>
      <c r="R38" s="944"/>
      <c r="S38" s="944"/>
      <c r="T38" s="944"/>
      <c r="U38" s="944"/>
      <c r="V38" s="944"/>
      <c r="W38" s="944"/>
      <c r="X38" s="944"/>
      <c r="Y38" s="944"/>
      <c r="Z38" s="944"/>
      <c r="AA38" s="944"/>
      <c r="AB38" s="944"/>
      <c r="AC38" s="944"/>
      <c r="AD38" s="944"/>
      <c r="AE38" s="944"/>
      <c r="AF38" s="907"/>
      <c r="AG38" s="83" t="s">
        <v>18</v>
      </c>
      <c r="AJ38" s="130"/>
    </row>
    <row r="39" spans="1:36" s="73" customFormat="1" ht="35.1" customHeight="1" thickBot="1">
      <c r="A39" s="79"/>
      <c r="B39" s="254" t="s">
        <v>268</v>
      </c>
      <c r="C39" s="1203" t="s">
        <v>311</v>
      </c>
      <c r="D39" s="1203"/>
      <c r="E39" s="1203"/>
      <c r="F39" s="1203"/>
      <c r="G39" s="1203"/>
      <c r="H39" s="1203"/>
      <c r="I39" s="1203"/>
      <c r="J39" s="1203"/>
      <c r="K39" s="1203"/>
      <c r="L39" s="1203"/>
      <c r="M39" s="1203"/>
      <c r="N39" s="1203"/>
      <c r="O39" s="1204"/>
      <c r="P39" s="940" t="str">
        <f>IF(P10="あり",P18,"")</f>
        <v/>
      </c>
      <c r="Q39" s="941"/>
      <c r="R39" s="941"/>
      <c r="S39" s="941"/>
      <c r="T39" s="941"/>
      <c r="U39" s="941"/>
      <c r="V39" s="941"/>
      <c r="W39" s="941"/>
      <c r="X39" s="941"/>
      <c r="Y39" s="941"/>
      <c r="Z39" s="941"/>
      <c r="AA39" s="941"/>
      <c r="AB39" s="941"/>
      <c r="AC39" s="941"/>
      <c r="AD39" s="941"/>
      <c r="AE39" s="941"/>
      <c r="AF39" s="942"/>
      <c r="AG39" s="78" t="s">
        <v>18</v>
      </c>
      <c r="AJ39" s="130"/>
    </row>
    <row r="40" spans="1:36" s="79" customFormat="1" ht="35.1" customHeight="1">
      <c r="B40" s="387" t="s">
        <v>445</v>
      </c>
      <c r="C40" s="1198" t="s">
        <v>446</v>
      </c>
      <c r="D40" s="1198"/>
      <c r="E40" s="1198"/>
      <c r="F40" s="1198"/>
      <c r="G40" s="1198"/>
      <c r="H40" s="1198"/>
      <c r="I40" s="1198"/>
      <c r="J40" s="1198"/>
      <c r="K40" s="1198"/>
      <c r="L40" s="1198"/>
      <c r="M40" s="1198"/>
      <c r="N40" s="1198"/>
      <c r="O40" s="1198"/>
      <c r="P40" s="1198"/>
      <c r="Q40" s="1198"/>
      <c r="R40" s="1198"/>
      <c r="S40" s="1198"/>
      <c r="T40" s="1198"/>
      <c r="U40" s="1198"/>
      <c r="V40" s="1198"/>
      <c r="W40" s="1198"/>
      <c r="X40" s="1198"/>
      <c r="Y40" s="1198"/>
      <c r="Z40" s="1198"/>
      <c r="AA40" s="1198"/>
      <c r="AB40" s="1198"/>
      <c r="AC40" s="1198"/>
      <c r="AD40" s="1198"/>
      <c r="AE40" s="1198"/>
      <c r="AF40" s="1198"/>
      <c r="AG40" s="1198"/>
      <c r="AJ40" s="526"/>
    </row>
    <row r="41" spans="1:36" s="79" customFormat="1" ht="9.9499999999999993" customHeight="1">
      <c r="B41" s="349"/>
      <c r="C41" s="515"/>
      <c r="D41" s="515"/>
      <c r="E41" s="515"/>
      <c r="F41" s="515"/>
      <c r="G41" s="515"/>
      <c r="H41" s="515"/>
      <c r="I41" s="515"/>
      <c r="J41" s="515"/>
      <c r="K41" s="515"/>
      <c r="L41" s="515"/>
      <c r="M41" s="515"/>
      <c r="N41" s="515"/>
      <c r="O41" s="515"/>
      <c r="P41" s="350"/>
      <c r="Q41" s="350"/>
      <c r="R41" s="350"/>
      <c r="S41" s="350"/>
      <c r="T41" s="350"/>
      <c r="U41" s="350"/>
      <c r="V41" s="350"/>
      <c r="W41" s="350"/>
      <c r="X41" s="350"/>
      <c r="Y41" s="350"/>
      <c r="Z41" s="350"/>
      <c r="AA41" s="350"/>
      <c r="AB41" s="350"/>
      <c r="AC41" s="350"/>
      <c r="AD41" s="350"/>
      <c r="AE41" s="350"/>
      <c r="AF41" s="350"/>
      <c r="AG41" s="250"/>
      <c r="AJ41" s="526"/>
    </row>
    <row r="42" spans="1:36" s="73" customFormat="1" ht="18" customHeight="1" thickBot="1">
      <c r="A42" s="89"/>
      <c r="B42" s="79" t="s">
        <v>459</v>
      </c>
      <c r="C42" s="79"/>
      <c r="D42" s="79"/>
      <c r="E42" s="79"/>
      <c r="F42" s="79"/>
      <c r="G42" s="79"/>
      <c r="H42" s="79"/>
      <c r="I42" s="79"/>
      <c r="J42" s="79"/>
      <c r="K42" s="79"/>
      <c r="L42" s="79"/>
      <c r="M42" s="79"/>
      <c r="N42" s="79"/>
      <c r="O42" s="79"/>
      <c r="AG42" s="129"/>
    </row>
    <row r="43" spans="1:36" s="73" customFormat="1" ht="35.1" customHeight="1">
      <c r="A43" s="79"/>
      <c r="B43" s="255" t="s">
        <v>267</v>
      </c>
      <c r="C43" s="1214" t="s">
        <v>447</v>
      </c>
      <c r="D43" s="1200"/>
      <c r="E43" s="1200"/>
      <c r="F43" s="1200"/>
      <c r="G43" s="1200"/>
      <c r="H43" s="1200"/>
      <c r="I43" s="1200"/>
      <c r="J43" s="1200"/>
      <c r="K43" s="1200"/>
      <c r="L43" s="1200"/>
      <c r="M43" s="1200"/>
      <c r="N43" s="1200"/>
      <c r="O43" s="1201"/>
      <c r="P43" s="955"/>
      <c r="Q43" s="956"/>
      <c r="R43" s="956"/>
      <c r="S43" s="956"/>
      <c r="T43" s="956"/>
      <c r="U43" s="956"/>
      <c r="V43" s="956"/>
      <c r="W43" s="956"/>
      <c r="X43" s="956"/>
      <c r="Y43" s="956"/>
      <c r="Z43" s="956"/>
      <c r="AA43" s="956"/>
      <c r="AB43" s="956"/>
      <c r="AC43" s="956"/>
      <c r="AD43" s="956"/>
      <c r="AE43" s="956"/>
      <c r="AF43" s="957"/>
      <c r="AG43" s="83" t="s">
        <v>18</v>
      </c>
      <c r="AJ43" s="130"/>
    </row>
    <row r="44" spans="1:36" s="73" customFormat="1" ht="35.1" customHeight="1" thickBot="1">
      <c r="A44" s="79"/>
      <c r="B44" s="256" t="s">
        <v>268</v>
      </c>
      <c r="C44" s="1202" t="s">
        <v>368</v>
      </c>
      <c r="D44" s="1203"/>
      <c r="E44" s="1203"/>
      <c r="F44" s="1203"/>
      <c r="G44" s="1203"/>
      <c r="H44" s="1203"/>
      <c r="I44" s="1203"/>
      <c r="J44" s="1203"/>
      <c r="K44" s="1203"/>
      <c r="L44" s="1203"/>
      <c r="M44" s="1203"/>
      <c r="N44" s="1203"/>
      <c r="O44" s="1204"/>
      <c r="P44" s="940" t="str">
        <f>IF(P10="なし",ROUNDDOWN(P20-P21,-3),"")</f>
        <v/>
      </c>
      <c r="Q44" s="941"/>
      <c r="R44" s="941"/>
      <c r="S44" s="941"/>
      <c r="T44" s="941"/>
      <c r="U44" s="941"/>
      <c r="V44" s="941"/>
      <c r="W44" s="941"/>
      <c r="X44" s="941"/>
      <c r="Y44" s="941"/>
      <c r="Z44" s="941"/>
      <c r="AA44" s="941"/>
      <c r="AB44" s="941"/>
      <c r="AC44" s="941"/>
      <c r="AD44" s="941"/>
      <c r="AE44" s="941"/>
      <c r="AF44" s="942"/>
      <c r="AG44" s="78" t="s">
        <v>18</v>
      </c>
    </row>
    <row r="45" spans="1:36" s="73" customFormat="1" ht="35.1" customHeight="1">
      <c r="A45" s="79"/>
      <c r="B45" s="255" t="s">
        <v>358</v>
      </c>
      <c r="C45" s="1214" t="s">
        <v>366</v>
      </c>
      <c r="D45" s="1200"/>
      <c r="E45" s="1200"/>
      <c r="F45" s="1200"/>
      <c r="G45" s="1200"/>
      <c r="H45" s="1200"/>
      <c r="I45" s="1200"/>
      <c r="J45" s="1200"/>
      <c r="K45" s="1200"/>
      <c r="L45" s="1200"/>
      <c r="M45" s="1200"/>
      <c r="N45" s="1200"/>
      <c r="O45" s="1201"/>
      <c r="P45" s="943" t="str">
        <f>IF(P10="なし",P12,"")</f>
        <v/>
      </c>
      <c r="Q45" s="944"/>
      <c r="R45" s="944"/>
      <c r="S45" s="944"/>
      <c r="T45" s="944"/>
      <c r="U45" s="944"/>
      <c r="V45" s="944"/>
      <c r="W45" s="944"/>
      <c r="X45" s="944"/>
      <c r="Y45" s="944"/>
      <c r="Z45" s="944"/>
      <c r="AA45" s="944"/>
      <c r="AB45" s="944"/>
      <c r="AC45" s="944"/>
      <c r="AD45" s="944"/>
      <c r="AE45" s="944"/>
      <c r="AF45" s="907"/>
      <c r="AG45" s="83" t="s">
        <v>18</v>
      </c>
      <c r="AJ45" s="130"/>
    </row>
    <row r="46" spans="1:36" s="73" customFormat="1" ht="41.25" customHeight="1" thickBot="1">
      <c r="A46" s="79"/>
      <c r="B46" s="256" t="s">
        <v>359</v>
      </c>
      <c r="C46" s="1202" t="s">
        <v>392</v>
      </c>
      <c r="D46" s="1203"/>
      <c r="E46" s="1203"/>
      <c r="F46" s="1203"/>
      <c r="G46" s="1203"/>
      <c r="H46" s="1203"/>
      <c r="I46" s="1203"/>
      <c r="J46" s="1203"/>
      <c r="K46" s="1203"/>
      <c r="L46" s="1203"/>
      <c r="M46" s="1203"/>
      <c r="N46" s="1203"/>
      <c r="O46" s="1204"/>
      <c r="P46" s="1205" t="str">
        <f>IF(P10="なし",ROUNDDOWN(【様式６別添１】内訳書!N24+【様式６別添１】内訳書!N45,-3),"")</f>
        <v/>
      </c>
      <c r="Q46" s="1206"/>
      <c r="R46" s="1206"/>
      <c r="S46" s="1206"/>
      <c r="T46" s="1206"/>
      <c r="U46" s="1206"/>
      <c r="V46" s="1206"/>
      <c r="W46" s="1206"/>
      <c r="X46" s="1206"/>
      <c r="Y46" s="1206"/>
      <c r="Z46" s="1206"/>
      <c r="AA46" s="1206"/>
      <c r="AB46" s="1206"/>
      <c r="AC46" s="1206"/>
      <c r="AD46" s="1206"/>
      <c r="AE46" s="1206"/>
      <c r="AF46" s="1207"/>
      <c r="AG46" s="78" t="s">
        <v>18</v>
      </c>
    </row>
    <row r="47" spans="1:36" ht="15" customHeight="1">
      <c r="B47" s="240" t="s">
        <v>274</v>
      </c>
      <c r="C47" s="1212" t="s">
        <v>458</v>
      </c>
      <c r="D47" s="1199"/>
      <c r="E47" s="1199"/>
      <c r="F47" s="1199"/>
      <c r="G47" s="1199"/>
      <c r="H47" s="1199"/>
      <c r="I47" s="1199"/>
      <c r="J47" s="1199"/>
      <c r="K47" s="1199"/>
      <c r="L47" s="1199"/>
      <c r="M47" s="1199"/>
      <c r="N47" s="1199"/>
      <c r="O47" s="1199"/>
      <c r="P47" s="1199"/>
      <c r="Q47" s="1199"/>
      <c r="R47" s="1199"/>
      <c r="S47" s="1199"/>
      <c r="T47" s="1199"/>
      <c r="U47" s="1199"/>
      <c r="V47" s="1199"/>
      <c r="W47" s="1199"/>
      <c r="X47" s="1199"/>
      <c r="Y47" s="1199"/>
      <c r="Z47" s="1199"/>
      <c r="AA47" s="1199"/>
      <c r="AB47" s="1199"/>
      <c r="AC47" s="1199"/>
      <c r="AD47" s="1199"/>
      <c r="AE47" s="1199"/>
      <c r="AF47" s="1199"/>
      <c r="AG47" s="1199"/>
    </row>
    <row r="48" spans="1:36" ht="18" customHeight="1">
      <c r="B48" s="75"/>
      <c r="C48" s="1213"/>
      <c r="D48" s="1213"/>
      <c r="E48" s="1213"/>
      <c r="F48" s="1213"/>
      <c r="G48" s="1213"/>
      <c r="H48" s="1213"/>
      <c r="I48" s="1213"/>
      <c r="J48" s="1213"/>
      <c r="K48" s="1213"/>
      <c r="L48" s="1213"/>
      <c r="M48" s="1213"/>
      <c r="N48" s="1213"/>
      <c r="O48" s="1213"/>
      <c r="P48" s="1213"/>
      <c r="Q48" s="1213"/>
      <c r="R48" s="1213"/>
      <c r="S48" s="1213"/>
      <c r="T48" s="1213"/>
      <c r="U48" s="1213"/>
      <c r="V48" s="1213"/>
      <c r="W48" s="1213"/>
      <c r="X48" s="1213"/>
      <c r="Y48" s="1213"/>
      <c r="Z48" s="1213"/>
      <c r="AA48" s="1213"/>
      <c r="AB48" s="1213"/>
      <c r="AC48" s="1213"/>
      <c r="AD48" s="1213"/>
      <c r="AE48" s="1213"/>
      <c r="AF48" s="1213"/>
      <c r="AG48" s="1213"/>
    </row>
    <row r="49" spans="2:33" ht="18" customHeight="1">
      <c r="B49" s="527" t="s">
        <v>232</v>
      </c>
      <c r="C49" s="81" t="s">
        <v>437</v>
      </c>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row>
    <row r="50" spans="2:33" ht="9.9499999999999993" customHeight="1">
      <c r="B50" s="75"/>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row>
    <row r="51" spans="2:33" ht="18" customHeight="1">
      <c r="B51" s="1" t="s">
        <v>34</v>
      </c>
    </row>
    <row r="53" spans="2:33" ht="18" customHeight="1">
      <c r="P53" s="937" t="s">
        <v>169</v>
      </c>
      <c r="Q53" s="937"/>
      <c r="R53" s="937"/>
      <c r="S53" s="937"/>
      <c r="T53" s="937"/>
      <c r="U53" s="937"/>
      <c r="V53" s="937"/>
      <c r="X53" s="718"/>
      <c r="Y53" s="718"/>
      <c r="Z53" s="718"/>
      <c r="AA53" s="718"/>
      <c r="AB53" s="718"/>
      <c r="AC53" s="718"/>
      <c r="AD53" s="718"/>
      <c r="AE53" s="718"/>
      <c r="AF53" s="718"/>
      <c r="AG53" s="718"/>
    </row>
    <row r="54" spans="2:33" ht="18" customHeight="1">
      <c r="R54" s="726" t="s">
        <v>19</v>
      </c>
      <c r="S54" s="726"/>
      <c r="T54" s="726"/>
      <c r="U54" s="726"/>
      <c r="V54" s="726"/>
      <c r="W54" s="726"/>
      <c r="X54" s="647"/>
      <c r="Y54" s="647"/>
      <c r="Z54" s="647"/>
      <c r="AA54" s="647"/>
      <c r="AB54" s="647"/>
      <c r="AC54" s="647"/>
      <c r="AD54" s="647"/>
      <c r="AE54" s="647"/>
      <c r="AF54" s="647"/>
      <c r="AG54" s="647"/>
    </row>
    <row r="55" spans="2:33" ht="18" customHeight="1">
      <c r="R55" s="712" t="s">
        <v>20</v>
      </c>
      <c r="S55" s="712"/>
      <c r="T55" s="712"/>
      <c r="U55" s="712"/>
      <c r="V55" s="712"/>
      <c r="W55" s="712"/>
      <c r="X55" s="713"/>
      <c r="Y55" s="713"/>
      <c r="Z55" s="713"/>
      <c r="AA55" s="713"/>
      <c r="AB55" s="713"/>
      <c r="AC55" s="713"/>
      <c r="AD55" s="713"/>
      <c r="AE55" s="713"/>
      <c r="AF55" s="713"/>
      <c r="AG55" s="713"/>
    </row>
  </sheetData>
  <mergeCells count="65">
    <mergeCell ref="B11:B12"/>
    <mergeCell ref="C10:O10"/>
    <mergeCell ref="A2:AG2"/>
    <mergeCell ref="O4:T4"/>
    <mergeCell ref="U4:AG4"/>
    <mergeCell ref="O5:T5"/>
    <mergeCell ref="U5:AG5"/>
    <mergeCell ref="P12:AF12"/>
    <mergeCell ref="P10:S10"/>
    <mergeCell ref="O7:T7"/>
    <mergeCell ref="C11:O12"/>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P14:AB14"/>
    <mergeCell ref="R55:W55"/>
    <mergeCell ref="X55:AG55"/>
    <mergeCell ref="R54:W54"/>
    <mergeCell ref="X54:AG54"/>
    <mergeCell ref="P38:AF38"/>
    <mergeCell ref="X53:AG53"/>
    <mergeCell ref="P53:V53"/>
    <mergeCell ref="P43:AF43"/>
    <mergeCell ref="C47:AG48"/>
    <mergeCell ref="P44:AF44"/>
    <mergeCell ref="C39:O39"/>
    <mergeCell ref="C43:O43"/>
    <mergeCell ref="C44:O44"/>
    <mergeCell ref="F24:O24"/>
    <mergeCell ref="C45:O45"/>
    <mergeCell ref="P45:AF45"/>
    <mergeCell ref="C46:O46"/>
    <mergeCell ref="P46:AF46"/>
    <mergeCell ref="P23:AF23"/>
    <mergeCell ref="P24:AF24"/>
    <mergeCell ref="P31:AF31"/>
    <mergeCell ref="C32:O32"/>
    <mergeCell ref="F25:O25"/>
    <mergeCell ref="P25:AF25"/>
    <mergeCell ref="E26:O26"/>
    <mergeCell ref="P26:AF26"/>
    <mergeCell ref="P32:AF32"/>
    <mergeCell ref="P33:AF33"/>
    <mergeCell ref="P27:AF27"/>
    <mergeCell ref="G31:O31"/>
    <mergeCell ref="G33:O33"/>
    <mergeCell ref="C40:AG40"/>
    <mergeCell ref="C34:AG34"/>
    <mergeCell ref="C30:O30"/>
    <mergeCell ref="P30:AF30"/>
    <mergeCell ref="P39:AF39"/>
    <mergeCell ref="C38:O38"/>
  </mergeCells>
  <phoneticPr fontId="4"/>
  <dataValidations count="1">
    <dataValidation type="list" allowBlank="1" showInputMessage="1" showErrorMessage="1" sqref="P10:S10">
      <formula1>$AI$10:$AI$11</formula1>
    </dataValidation>
  </dataValidations>
  <printOptions horizontalCentered="1"/>
  <pageMargins left="0.51181102362204722" right="0.35433070866141736" top="0.59055118110236227" bottom="0.39370078740157483" header="0.51181102362204722" footer="0.51181102362204722"/>
  <pageSetup paperSize="9" scale="65"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7"/>
  <sheetViews>
    <sheetView showGridLines="0" view="pageBreakPreview" zoomScaleNormal="85" zoomScaleSheetLayoutView="100" workbookViewId="0"/>
  </sheetViews>
  <sheetFormatPr defaultColWidth="9" defaultRowHeight="13.5"/>
  <cols>
    <col min="1" max="1" width="5.625" style="84" customWidth="1"/>
    <col min="2" max="6" width="3.25" style="84" customWidth="1"/>
    <col min="7" max="9" width="3.625" style="84" customWidth="1"/>
    <col min="10" max="13" width="3.25" style="84" customWidth="1"/>
    <col min="14" max="16" width="2.875" style="84" customWidth="1"/>
    <col min="17" max="18" width="3.125" style="84" customWidth="1"/>
    <col min="19" max="19" width="4.625" style="84" customWidth="1"/>
    <col min="20" max="21" width="3.125" style="84" customWidth="1"/>
    <col min="22" max="22" width="4.625" style="84" customWidth="1"/>
    <col min="23" max="24" width="3.125"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17.25" customHeight="1" thickBot="1">
      <c r="A1" s="428" t="s">
        <v>427</v>
      </c>
      <c r="B1" s="429"/>
    </row>
    <row r="2" spans="1:45" ht="17.25" customHeight="1" thickBot="1">
      <c r="A2" s="428"/>
      <c r="B2" s="429"/>
      <c r="V2" s="1291" t="s">
        <v>294</v>
      </c>
      <c r="W2" s="1289"/>
      <c r="X2" s="1289"/>
      <c r="Y2" s="1289"/>
      <c r="Z2" s="1289"/>
      <c r="AA2" s="1289"/>
      <c r="AB2" s="1289"/>
      <c r="AC2" s="1290"/>
      <c r="AD2" s="1289">
        <f>【様式６】計画書Ⅱ!U5</f>
        <v>0</v>
      </c>
      <c r="AE2" s="1289"/>
      <c r="AF2" s="1289"/>
      <c r="AG2" s="1289"/>
      <c r="AH2" s="1289"/>
      <c r="AI2" s="1289"/>
      <c r="AJ2" s="1289"/>
      <c r="AK2" s="1289"/>
      <c r="AL2" s="1289"/>
      <c r="AM2" s="1289"/>
      <c r="AN2" s="1289"/>
      <c r="AO2" s="1289"/>
      <c r="AP2" s="1289"/>
      <c r="AQ2" s="1289"/>
      <c r="AR2" s="1289"/>
      <c r="AS2" s="1290"/>
    </row>
    <row r="3" spans="1:45" ht="22.5" customHeight="1">
      <c r="A3" s="459" t="s">
        <v>351</v>
      </c>
      <c r="B3" s="430"/>
    </row>
    <row r="4" spans="1:45" ht="30" customHeight="1" thickBot="1">
      <c r="A4" s="1292" t="s">
        <v>252</v>
      </c>
      <c r="B4" s="1292"/>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4"/>
      <c r="AE4" s="1294"/>
      <c r="AF4" s="1294"/>
      <c r="AG4" s="1294"/>
      <c r="AH4" s="1294"/>
      <c r="AI4" s="1294"/>
      <c r="AJ4" s="1294"/>
      <c r="AK4" s="1294"/>
      <c r="AL4" s="1294"/>
      <c r="AM4" s="1294"/>
      <c r="AN4" s="1294"/>
      <c r="AO4" s="1294"/>
      <c r="AP4" s="1294"/>
      <c r="AQ4" s="1294"/>
      <c r="AR4" s="1294"/>
      <c r="AS4" s="1294"/>
    </row>
    <row r="5" spans="1:45" s="85" customFormat="1" ht="20.100000000000001" customHeight="1">
      <c r="A5" s="1244" t="s">
        <v>23</v>
      </c>
      <c r="B5" s="669" t="s">
        <v>78</v>
      </c>
      <c r="C5" s="664"/>
      <c r="D5" s="664"/>
      <c r="E5" s="664"/>
      <c r="F5" s="665"/>
      <c r="G5" s="669" t="s">
        <v>4</v>
      </c>
      <c r="H5" s="664"/>
      <c r="I5" s="665"/>
      <c r="J5" s="671" t="s">
        <v>96</v>
      </c>
      <c r="K5" s="649"/>
      <c r="L5" s="649"/>
      <c r="M5" s="650"/>
      <c r="N5" s="669" t="s">
        <v>237</v>
      </c>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75"/>
    </row>
    <row r="6" spans="1:45" s="85" customFormat="1" ht="32.25" customHeight="1" thickBot="1">
      <c r="A6" s="1245"/>
      <c r="B6" s="1246"/>
      <c r="C6" s="1247"/>
      <c r="D6" s="1247"/>
      <c r="E6" s="1247"/>
      <c r="F6" s="833"/>
      <c r="G6" s="1246"/>
      <c r="H6" s="1247"/>
      <c r="I6" s="833"/>
      <c r="J6" s="1248"/>
      <c r="K6" s="1249"/>
      <c r="L6" s="1249"/>
      <c r="M6" s="1250"/>
      <c r="N6" s="280"/>
      <c r="O6" s="281"/>
      <c r="P6" s="281"/>
      <c r="Q6" s="281"/>
      <c r="R6" s="281"/>
      <c r="S6" s="281"/>
      <c r="T6" s="281"/>
      <c r="U6" s="281"/>
      <c r="V6" s="281"/>
      <c r="W6" s="281"/>
      <c r="X6" s="281"/>
      <c r="Y6" s="281"/>
      <c r="Z6" s="281"/>
      <c r="AA6" s="281"/>
      <c r="AB6" s="281"/>
      <c r="AC6" s="281"/>
      <c r="AD6" s="871" t="s">
        <v>393</v>
      </c>
      <c r="AE6" s="1280"/>
      <c r="AF6" s="1280"/>
      <c r="AG6" s="1280"/>
      <c r="AH6" s="1280"/>
      <c r="AI6" s="1280"/>
      <c r="AJ6" s="1280"/>
      <c r="AK6" s="1280"/>
      <c r="AL6" s="1280"/>
      <c r="AM6" s="1280"/>
      <c r="AN6" s="1280"/>
      <c r="AO6" s="1280"/>
      <c r="AP6" s="1280"/>
      <c r="AQ6" s="1280"/>
      <c r="AR6" s="1280"/>
      <c r="AS6" s="1281"/>
    </row>
    <row r="7" spans="1:45" ht="26.1" customHeight="1">
      <c r="A7" s="431" t="s">
        <v>102</v>
      </c>
      <c r="B7" s="902" t="s">
        <v>105</v>
      </c>
      <c r="C7" s="1251"/>
      <c r="D7" s="1251"/>
      <c r="E7" s="1251"/>
      <c r="F7" s="1251"/>
      <c r="G7" s="1252" t="s">
        <v>75</v>
      </c>
      <c r="H7" s="1253"/>
      <c r="I7" s="1253"/>
      <c r="J7" s="1252" t="s">
        <v>77</v>
      </c>
      <c r="K7" s="1253"/>
      <c r="L7" s="1253"/>
      <c r="M7" s="1254"/>
      <c r="N7" s="1255">
        <v>40000</v>
      </c>
      <c r="O7" s="1256"/>
      <c r="P7" s="1256"/>
      <c r="Q7" s="86" t="s">
        <v>18</v>
      </c>
      <c r="R7" s="86" t="s">
        <v>120</v>
      </c>
      <c r="S7" s="236">
        <v>12</v>
      </c>
      <c r="T7" s="86" t="s">
        <v>97</v>
      </c>
      <c r="U7" s="86" t="s">
        <v>119</v>
      </c>
      <c r="V7" s="236">
        <v>2</v>
      </c>
      <c r="W7" s="86" t="s">
        <v>43</v>
      </c>
      <c r="X7" s="86" t="s">
        <v>118</v>
      </c>
      <c r="Y7" s="1257">
        <f>N7*S7*V7</f>
        <v>960000</v>
      </c>
      <c r="Z7" s="1257"/>
      <c r="AA7" s="1257"/>
      <c r="AB7" s="1257"/>
      <c r="AC7" s="441" t="s">
        <v>18</v>
      </c>
      <c r="AD7" s="1282">
        <v>2000</v>
      </c>
      <c r="AE7" s="1283"/>
      <c r="AF7" s="1283"/>
      <c r="AG7" s="111" t="s">
        <v>18</v>
      </c>
      <c r="AH7" s="111" t="s">
        <v>119</v>
      </c>
      <c r="AI7" s="235">
        <v>12</v>
      </c>
      <c r="AJ7" s="111" t="s">
        <v>97</v>
      </c>
      <c r="AK7" s="111" t="s">
        <v>119</v>
      </c>
      <c r="AL7" s="235">
        <v>2</v>
      </c>
      <c r="AM7" s="111" t="s">
        <v>43</v>
      </c>
      <c r="AN7" s="111" t="s">
        <v>118</v>
      </c>
      <c r="AO7" s="1284">
        <f>AD7*AI7*AL7</f>
        <v>48000</v>
      </c>
      <c r="AP7" s="1284"/>
      <c r="AQ7" s="1284"/>
      <c r="AR7" s="1284"/>
      <c r="AS7" s="136" t="s">
        <v>18</v>
      </c>
    </row>
    <row r="8" spans="1:45" ht="26.1" customHeight="1">
      <c r="A8" s="431" t="s">
        <v>101</v>
      </c>
      <c r="B8" s="902" t="s">
        <v>76</v>
      </c>
      <c r="C8" s="1251"/>
      <c r="D8" s="1251"/>
      <c r="E8" s="1251"/>
      <c r="F8" s="1251"/>
      <c r="G8" s="1252" t="s">
        <v>75</v>
      </c>
      <c r="H8" s="1253"/>
      <c r="I8" s="1253"/>
      <c r="J8" s="1252" t="s">
        <v>99</v>
      </c>
      <c r="K8" s="1253"/>
      <c r="L8" s="1253"/>
      <c r="M8" s="1254"/>
      <c r="N8" s="1255">
        <v>40000</v>
      </c>
      <c r="O8" s="1256"/>
      <c r="P8" s="1256"/>
      <c r="Q8" s="86" t="s">
        <v>18</v>
      </c>
      <c r="R8" s="86" t="s">
        <v>120</v>
      </c>
      <c r="S8" s="236">
        <v>12</v>
      </c>
      <c r="T8" s="86" t="s">
        <v>97</v>
      </c>
      <c r="U8" s="86" t="s">
        <v>119</v>
      </c>
      <c r="V8" s="236">
        <v>1</v>
      </c>
      <c r="W8" s="86" t="s">
        <v>43</v>
      </c>
      <c r="X8" s="86" t="s">
        <v>118</v>
      </c>
      <c r="Y8" s="1257">
        <f t="shared" ref="Y8:Y11" si="0">N8*S8*V8</f>
        <v>480000</v>
      </c>
      <c r="Z8" s="1257"/>
      <c r="AA8" s="1257"/>
      <c r="AB8" s="1257"/>
      <c r="AC8" s="441" t="s">
        <v>18</v>
      </c>
      <c r="AD8" s="1255">
        <v>2000</v>
      </c>
      <c r="AE8" s="1256"/>
      <c r="AF8" s="1256"/>
      <c r="AG8" s="86" t="s">
        <v>18</v>
      </c>
      <c r="AH8" s="86" t="s">
        <v>119</v>
      </c>
      <c r="AI8" s="236">
        <v>12</v>
      </c>
      <c r="AJ8" s="86" t="s">
        <v>97</v>
      </c>
      <c r="AK8" s="86" t="s">
        <v>119</v>
      </c>
      <c r="AL8" s="236">
        <v>1</v>
      </c>
      <c r="AM8" s="86" t="s">
        <v>43</v>
      </c>
      <c r="AN8" s="86" t="s">
        <v>118</v>
      </c>
      <c r="AO8" s="1284">
        <f t="shared" ref="AO8:AO11" si="1">AD8*AI8*AL8</f>
        <v>24000</v>
      </c>
      <c r="AP8" s="1284"/>
      <c r="AQ8" s="1284"/>
      <c r="AR8" s="1284"/>
      <c r="AS8" s="87" t="s">
        <v>18</v>
      </c>
    </row>
    <row r="9" spans="1:45" ht="26.1" customHeight="1">
      <c r="A9" s="431" t="s">
        <v>104</v>
      </c>
      <c r="B9" s="1258" t="s">
        <v>410</v>
      </c>
      <c r="C9" s="1259"/>
      <c r="D9" s="1259"/>
      <c r="E9" s="1259"/>
      <c r="F9" s="1260"/>
      <c r="G9" s="1261" t="s">
        <v>411</v>
      </c>
      <c r="H9" s="1262"/>
      <c r="I9" s="1263"/>
      <c r="J9" s="1252" t="s">
        <v>77</v>
      </c>
      <c r="K9" s="1253"/>
      <c r="L9" s="1253"/>
      <c r="M9" s="1254"/>
      <c r="N9" s="1255">
        <v>40000</v>
      </c>
      <c r="O9" s="1256"/>
      <c r="P9" s="1256"/>
      <c r="Q9" s="86" t="s">
        <v>18</v>
      </c>
      <c r="R9" s="86" t="s">
        <v>119</v>
      </c>
      <c r="S9" s="236">
        <v>12</v>
      </c>
      <c r="T9" s="86" t="s">
        <v>97</v>
      </c>
      <c r="U9" s="86" t="s">
        <v>119</v>
      </c>
      <c r="V9" s="236">
        <v>1</v>
      </c>
      <c r="W9" s="86" t="s">
        <v>43</v>
      </c>
      <c r="X9" s="86" t="s">
        <v>118</v>
      </c>
      <c r="Y9" s="1256">
        <f t="shared" si="0"/>
        <v>480000</v>
      </c>
      <c r="Z9" s="1256"/>
      <c r="AA9" s="1256"/>
      <c r="AB9" s="1256"/>
      <c r="AC9" s="441" t="s">
        <v>18</v>
      </c>
      <c r="AD9" s="1255">
        <v>2000</v>
      </c>
      <c r="AE9" s="1256"/>
      <c r="AF9" s="1256"/>
      <c r="AG9" s="86" t="s">
        <v>18</v>
      </c>
      <c r="AH9" s="86" t="s">
        <v>119</v>
      </c>
      <c r="AI9" s="236">
        <v>12</v>
      </c>
      <c r="AJ9" s="86" t="s">
        <v>97</v>
      </c>
      <c r="AK9" s="86" t="s">
        <v>119</v>
      </c>
      <c r="AL9" s="236">
        <v>1</v>
      </c>
      <c r="AM9" s="86" t="s">
        <v>43</v>
      </c>
      <c r="AN9" s="86" t="s">
        <v>118</v>
      </c>
      <c r="AO9" s="1256">
        <f t="shared" si="1"/>
        <v>24000</v>
      </c>
      <c r="AP9" s="1256"/>
      <c r="AQ9" s="1256"/>
      <c r="AR9" s="1256"/>
      <c r="AS9" s="87" t="s">
        <v>18</v>
      </c>
    </row>
    <row r="10" spans="1:45" ht="26.1" customHeight="1">
      <c r="A10" s="431" t="s">
        <v>414</v>
      </c>
      <c r="B10" s="902" t="s">
        <v>103</v>
      </c>
      <c r="C10" s="1251"/>
      <c r="D10" s="1251"/>
      <c r="E10" s="1251"/>
      <c r="F10" s="1251"/>
      <c r="G10" s="1252" t="s">
        <v>75</v>
      </c>
      <c r="H10" s="1253"/>
      <c r="I10" s="1253"/>
      <c r="J10" s="1252" t="s">
        <v>77</v>
      </c>
      <c r="K10" s="1253"/>
      <c r="L10" s="1253"/>
      <c r="M10" s="1254"/>
      <c r="N10" s="1255">
        <v>40000</v>
      </c>
      <c r="O10" s="1256"/>
      <c r="P10" s="1256"/>
      <c r="Q10" s="86" t="s">
        <v>18</v>
      </c>
      <c r="R10" s="86" t="s">
        <v>120</v>
      </c>
      <c r="S10" s="236">
        <v>12</v>
      </c>
      <c r="T10" s="86" t="s">
        <v>97</v>
      </c>
      <c r="U10" s="86" t="s">
        <v>119</v>
      </c>
      <c r="V10" s="236">
        <v>1</v>
      </c>
      <c r="W10" s="86" t="s">
        <v>43</v>
      </c>
      <c r="X10" s="86" t="s">
        <v>118</v>
      </c>
      <c r="Y10" s="1257">
        <f t="shared" si="0"/>
        <v>480000</v>
      </c>
      <c r="Z10" s="1257"/>
      <c r="AA10" s="1257"/>
      <c r="AB10" s="1257"/>
      <c r="AC10" s="441" t="s">
        <v>18</v>
      </c>
      <c r="AD10" s="1255">
        <v>2000</v>
      </c>
      <c r="AE10" s="1256"/>
      <c r="AF10" s="1256"/>
      <c r="AG10" s="86" t="s">
        <v>18</v>
      </c>
      <c r="AH10" s="86" t="s">
        <v>119</v>
      </c>
      <c r="AI10" s="236">
        <v>12</v>
      </c>
      <c r="AJ10" s="86" t="s">
        <v>97</v>
      </c>
      <c r="AK10" s="86" t="s">
        <v>119</v>
      </c>
      <c r="AL10" s="236">
        <v>1</v>
      </c>
      <c r="AM10" s="86" t="s">
        <v>43</v>
      </c>
      <c r="AN10" s="86" t="s">
        <v>118</v>
      </c>
      <c r="AO10" s="1284">
        <f t="shared" si="1"/>
        <v>24000</v>
      </c>
      <c r="AP10" s="1284"/>
      <c r="AQ10" s="1284"/>
      <c r="AR10" s="1284"/>
      <c r="AS10" s="87" t="s">
        <v>18</v>
      </c>
    </row>
    <row r="11" spans="1:45" ht="26.1" customHeight="1">
      <c r="A11" s="431" t="s">
        <v>415</v>
      </c>
      <c r="B11" s="902" t="s">
        <v>103</v>
      </c>
      <c r="C11" s="1251"/>
      <c r="D11" s="1251"/>
      <c r="E11" s="1251"/>
      <c r="F11" s="1251"/>
      <c r="G11" s="670" t="s">
        <v>98</v>
      </c>
      <c r="H11" s="667"/>
      <c r="I11" s="667"/>
      <c r="J11" s="1252" t="s">
        <v>77</v>
      </c>
      <c r="K11" s="1253"/>
      <c r="L11" s="1253"/>
      <c r="M11" s="1254"/>
      <c r="N11" s="1255">
        <v>30000</v>
      </c>
      <c r="O11" s="1256"/>
      <c r="P11" s="1256"/>
      <c r="Q11" s="86" t="s">
        <v>18</v>
      </c>
      <c r="R11" s="86" t="s">
        <v>120</v>
      </c>
      <c r="S11" s="236">
        <v>12</v>
      </c>
      <c r="T11" s="86" t="s">
        <v>97</v>
      </c>
      <c r="U11" s="86" t="s">
        <v>119</v>
      </c>
      <c r="V11" s="236">
        <v>1</v>
      </c>
      <c r="W11" s="86" t="s">
        <v>43</v>
      </c>
      <c r="X11" s="86" t="s">
        <v>118</v>
      </c>
      <c r="Y11" s="1257">
        <f t="shared" si="0"/>
        <v>360000</v>
      </c>
      <c r="Z11" s="1257"/>
      <c r="AA11" s="1257"/>
      <c r="AB11" s="1257"/>
      <c r="AC11" s="441" t="s">
        <v>18</v>
      </c>
      <c r="AD11" s="1255">
        <v>1000</v>
      </c>
      <c r="AE11" s="1256"/>
      <c r="AF11" s="1256"/>
      <c r="AG11" s="86" t="s">
        <v>18</v>
      </c>
      <c r="AH11" s="86" t="s">
        <v>119</v>
      </c>
      <c r="AI11" s="236">
        <v>12</v>
      </c>
      <c r="AJ11" s="86" t="s">
        <v>97</v>
      </c>
      <c r="AK11" s="86" t="s">
        <v>119</v>
      </c>
      <c r="AL11" s="236">
        <v>1</v>
      </c>
      <c r="AM11" s="86" t="s">
        <v>43</v>
      </c>
      <c r="AN11" s="86" t="s">
        <v>118</v>
      </c>
      <c r="AO11" s="1284">
        <f t="shared" si="1"/>
        <v>12000</v>
      </c>
      <c r="AP11" s="1284"/>
      <c r="AQ11" s="1284"/>
      <c r="AR11" s="1284"/>
      <c r="AS11" s="87" t="s">
        <v>18</v>
      </c>
    </row>
    <row r="12" spans="1:45" ht="26.1" customHeight="1">
      <c r="A12" s="431">
        <v>1</v>
      </c>
      <c r="B12" s="1264"/>
      <c r="C12" s="1265"/>
      <c r="D12" s="1265"/>
      <c r="E12" s="1265"/>
      <c r="F12" s="1265"/>
      <c r="G12" s="1266"/>
      <c r="H12" s="1267"/>
      <c r="I12" s="1267"/>
      <c r="J12" s="1266"/>
      <c r="K12" s="1267"/>
      <c r="L12" s="1267"/>
      <c r="M12" s="1268"/>
      <c r="N12" s="1269"/>
      <c r="O12" s="1270"/>
      <c r="P12" s="1270"/>
      <c r="Q12" s="86" t="s">
        <v>18</v>
      </c>
      <c r="R12" s="86" t="s">
        <v>120</v>
      </c>
      <c r="S12" s="234"/>
      <c r="T12" s="86" t="s">
        <v>97</v>
      </c>
      <c r="U12" s="86" t="s">
        <v>119</v>
      </c>
      <c r="V12" s="234"/>
      <c r="W12" s="86" t="s">
        <v>43</v>
      </c>
      <c r="X12" s="86" t="s">
        <v>118</v>
      </c>
      <c r="Y12" s="906">
        <f>N12*S12*V12</f>
        <v>0</v>
      </c>
      <c r="Z12" s="906"/>
      <c r="AA12" s="906"/>
      <c r="AB12" s="906"/>
      <c r="AC12" s="441" t="s">
        <v>18</v>
      </c>
      <c r="AD12" s="1269"/>
      <c r="AE12" s="1270"/>
      <c r="AF12" s="1270"/>
      <c r="AG12" s="86" t="s">
        <v>18</v>
      </c>
      <c r="AH12" s="86" t="s">
        <v>119</v>
      </c>
      <c r="AI12" s="234"/>
      <c r="AJ12" s="86" t="s">
        <v>97</v>
      </c>
      <c r="AK12" s="86" t="s">
        <v>119</v>
      </c>
      <c r="AL12" s="234"/>
      <c r="AM12" s="86" t="s">
        <v>43</v>
      </c>
      <c r="AN12" s="86" t="s">
        <v>118</v>
      </c>
      <c r="AO12" s="906">
        <f>AD12*AI12*AL12</f>
        <v>0</v>
      </c>
      <c r="AP12" s="906"/>
      <c r="AQ12" s="906"/>
      <c r="AR12" s="906"/>
      <c r="AS12" s="87" t="s">
        <v>18</v>
      </c>
    </row>
    <row r="13" spans="1:45" ht="26.1" customHeight="1">
      <c r="A13" s="431">
        <v>2</v>
      </c>
      <c r="B13" s="1264"/>
      <c r="C13" s="1265"/>
      <c r="D13" s="1265"/>
      <c r="E13" s="1265"/>
      <c r="F13" s="1265"/>
      <c r="G13" s="1266"/>
      <c r="H13" s="1267"/>
      <c r="I13" s="1267"/>
      <c r="J13" s="1266"/>
      <c r="K13" s="1267"/>
      <c r="L13" s="1267"/>
      <c r="M13" s="1268"/>
      <c r="N13" s="1269"/>
      <c r="O13" s="1270"/>
      <c r="P13" s="1270"/>
      <c r="Q13" s="86" t="s">
        <v>18</v>
      </c>
      <c r="R13" s="86" t="s">
        <v>120</v>
      </c>
      <c r="S13" s="234"/>
      <c r="T13" s="86" t="s">
        <v>97</v>
      </c>
      <c r="U13" s="86" t="s">
        <v>119</v>
      </c>
      <c r="V13" s="234"/>
      <c r="W13" s="86" t="s">
        <v>43</v>
      </c>
      <c r="X13" s="86" t="s">
        <v>118</v>
      </c>
      <c r="Y13" s="906">
        <f t="shared" ref="Y13:Y21" si="2">N13*S13*V13</f>
        <v>0</v>
      </c>
      <c r="Z13" s="906"/>
      <c r="AA13" s="906"/>
      <c r="AB13" s="906"/>
      <c r="AC13" s="441" t="s">
        <v>18</v>
      </c>
      <c r="AD13" s="1269"/>
      <c r="AE13" s="1270"/>
      <c r="AF13" s="1270"/>
      <c r="AG13" s="86" t="s">
        <v>18</v>
      </c>
      <c r="AH13" s="86" t="s">
        <v>119</v>
      </c>
      <c r="AI13" s="234"/>
      <c r="AJ13" s="86" t="s">
        <v>97</v>
      </c>
      <c r="AK13" s="86" t="s">
        <v>119</v>
      </c>
      <c r="AL13" s="234"/>
      <c r="AM13" s="86" t="s">
        <v>43</v>
      </c>
      <c r="AN13" s="86" t="s">
        <v>118</v>
      </c>
      <c r="AO13" s="906">
        <f t="shared" ref="AO13:AO15" si="3">AD13*AI13*AL13</f>
        <v>0</v>
      </c>
      <c r="AP13" s="906"/>
      <c r="AQ13" s="906"/>
      <c r="AR13" s="906"/>
      <c r="AS13" s="87" t="s">
        <v>18</v>
      </c>
    </row>
    <row r="14" spans="1:45" ht="26.1" customHeight="1">
      <c r="A14" s="431">
        <v>3</v>
      </c>
      <c r="B14" s="1264"/>
      <c r="C14" s="1265"/>
      <c r="D14" s="1265"/>
      <c r="E14" s="1265"/>
      <c r="F14" s="1265"/>
      <c r="G14" s="1266"/>
      <c r="H14" s="1267"/>
      <c r="I14" s="1267"/>
      <c r="J14" s="1266"/>
      <c r="K14" s="1267"/>
      <c r="L14" s="1267"/>
      <c r="M14" s="1268"/>
      <c r="N14" s="1269"/>
      <c r="O14" s="1270"/>
      <c r="P14" s="1270"/>
      <c r="Q14" s="86" t="s">
        <v>18</v>
      </c>
      <c r="R14" s="86" t="s">
        <v>120</v>
      </c>
      <c r="S14" s="234"/>
      <c r="T14" s="86" t="s">
        <v>97</v>
      </c>
      <c r="U14" s="86" t="s">
        <v>119</v>
      </c>
      <c r="V14" s="234"/>
      <c r="W14" s="86" t="s">
        <v>43</v>
      </c>
      <c r="X14" s="86" t="s">
        <v>118</v>
      </c>
      <c r="Y14" s="906">
        <f>N14*S14*V14</f>
        <v>0</v>
      </c>
      <c r="Z14" s="906"/>
      <c r="AA14" s="906"/>
      <c r="AB14" s="906"/>
      <c r="AC14" s="441" t="s">
        <v>18</v>
      </c>
      <c r="AD14" s="1269"/>
      <c r="AE14" s="1270"/>
      <c r="AF14" s="1270"/>
      <c r="AG14" s="86" t="s">
        <v>18</v>
      </c>
      <c r="AH14" s="86" t="s">
        <v>119</v>
      </c>
      <c r="AI14" s="234"/>
      <c r="AJ14" s="86" t="s">
        <v>97</v>
      </c>
      <c r="AK14" s="86" t="s">
        <v>119</v>
      </c>
      <c r="AL14" s="234"/>
      <c r="AM14" s="86" t="s">
        <v>43</v>
      </c>
      <c r="AN14" s="86" t="s">
        <v>118</v>
      </c>
      <c r="AO14" s="906">
        <f t="shared" si="3"/>
        <v>0</v>
      </c>
      <c r="AP14" s="906"/>
      <c r="AQ14" s="906"/>
      <c r="AR14" s="906"/>
      <c r="AS14" s="87" t="s">
        <v>18</v>
      </c>
    </row>
    <row r="15" spans="1:45" ht="26.1" customHeight="1">
      <c r="A15" s="431">
        <v>4</v>
      </c>
      <c r="B15" s="1264"/>
      <c r="C15" s="1265"/>
      <c r="D15" s="1265"/>
      <c r="E15" s="1265"/>
      <c r="F15" s="1265"/>
      <c r="G15" s="1266"/>
      <c r="H15" s="1267"/>
      <c r="I15" s="1267"/>
      <c r="J15" s="1266"/>
      <c r="K15" s="1267"/>
      <c r="L15" s="1267"/>
      <c r="M15" s="1268"/>
      <c r="N15" s="1269"/>
      <c r="O15" s="1270"/>
      <c r="P15" s="1270"/>
      <c r="Q15" s="86" t="s">
        <v>18</v>
      </c>
      <c r="R15" s="86" t="s">
        <v>120</v>
      </c>
      <c r="S15" s="234"/>
      <c r="T15" s="86" t="s">
        <v>97</v>
      </c>
      <c r="U15" s="86" t="s">
        <v>119</v>
      </c>
      <c r="V15" s="234"/>
      <c r="W15" s="86" t="s">
        <v>43</v>
      </c>
      <c r="X15" s="86" t="s">
        <v>118</v>
      </c>
      <c r="Y15" s="906">
        <f>N15*S15*V15</f>
        <v>0</v>
      </c>
      <c r="Z15" s="906"/>
      <c r="AA15" s="906"/>
      <c r="AB15" s="906"/>
      <c r="AC15" s="441" t="s">
        <v>18</v>
      </c>
      <c r="AD15" s="1269"/>
      <c r="AE15" s="1270"/>
      <c r="AF15" s="1270"/>
      <c r="AG15" s="86" t="s">
        <v>18</v>
      </c>
      <c r="AH15" s="86" t="s">
        <v>119</v>
      </c>
      <c r="AI15" s="234"/>
      <c r="AJ15" s="86" t="s">
        <v>97</v>
      </c>
      <c r="AK15" s="86" t="s">
        <v>119</v>
      </c>
      <c r="AL15" s="234"/>
      <c r="AM15" s="86" t="s">
        <v>43</v>
      </c>
      <c r="AN15" s="86" t="s">
        <v>118</v>
      </c>
      <c r="AO15" s="906">
        <f t="shared" si="3"/>
        <v>0</v>
      </c>
      <c r="AP15" s="906"/>
      <c r="AQ15" s="906"/>
      <c r="AR15" s="906"/>
      <c r="AS15" s="87" t="s">
        <v>18</v>
      </c>
    </row>
    <row r="16" spans="1:45" ht="26.1" customHeight="1">
      <c r="A16" s="432">
        <v>5</v>
      </c>
      <c r="B16" s="1264"/>
      <c r="C16" s="1265"/>
      <c r="D16" s="1265"/>
      <c r="E16" s="1265"/>
      <c r="F16" s="1265"/>
      <c r="G16" s="1266"/>
      <c r="H16" s="1267"/>
      <c r="I16" s="1267"/>
      <c r="J16" s="1266"/>
      <c r="K16" s="1267"/>
      <c r="L16" s="1267"/>
      <c r="M16" s="1268"/>
      <c r="N16" s="1269"/>
      <c r="O16" s="1270"/>
      <c r="P16" s="1270"/>
      <c r="Q16" s="86" t="s">
        <v>18</v>
      </c>
      <c r="R16" s="86" t="s">
        <v>120</v>
      </c>
      <c r="S16" s="234"/>
      <c r="T16" s="86" t="s">
        <v>97</v>
      </c>
      <c r="U16" s="86" t="s">
        <v>119</v>
      </c>
      <c r="V16" s="234"/>
      <c r="W16" s="86" t="s">
        <v>43</v>
      </c>
      <c r="X16" s="86" t="s">
        <v>118</v>
      </c>
      <c r="Y16" s="906">
        <f t="shared" si="2"/>
        <v>0</v>
      </c>
      <c r="Z16" s="906"/>
      <c r="AA16" s="906"/>
      <c r="AB16" s="906"/>
      <c r="AC16" s="441" t="s">
        <v>18</v>
      </c>
      <c r="AD16" s="1269"/>
      <c r="AE16" s="1270"/>
      <c r="AF16" s="1270"/>
      <c r="AG16" s="86" t="s">
        <v>18</v>
      </c>
      <c r="AH16" s="86" t="s">
        <v>119</v>
      </c>
      <c r="AI16" s="234"/>
      <c r="AJ16" s="86" t="s">
        <v>97</v>
      </c>
      <c r="AK16" s="86" t="s">
        <v>119</v>
      </c>
      <c r="AL16" s="234"/>
      <c r="AM16" s="86" t="s">
        <v>43</v>
      </c>
      <c r="AN16" s="86" t="s">
        <v>118</v>
      </c>
      <c r="AO16" s="906">
        <f>AD16*AI16*AL16</f>
        <v>0</v>
      </c>
      <c r="AP16" s="906"/>
      <c r="AQ16" s="906"/>
      <c r="AR16" s="906"/>
      <c r="AS16" s="87" t="s">
        <v>18</v>
      </c>
    </row>
    <row r="17" spans="1:45" ht="26.1" customHeight="1">
      <c r="A17" s="460">
        <v>6</v>
      </c>
      <c r="B17" s="1264"/>
      <c r="C17" s="1265"/>
      <c r="D17" s="1265"/>
      <c r="E17" s="1265"/>
      <c r="F17" s="1265"/>
      <c r="G17" s="1266"/>
      <c r="H17" s="1267"/>
      <c r="I17" s="1267"/>
      <c r="J17" s="1266"/>
      <c r="K17" s="1267"/>
      <c r="L17" s="1267"/>
      <c r="M17" s="1268"/>
      <c r="N17" s="1269"/>
      <c r="O17" s="1270"/>
      <c r="P17" s="1270"/>
      <c r="Q17" s="86" t="s">
        <v>18</v>
      </c>
      <c r="R17" s="86" t="s">
        <v>120</v>
      </c>
      <c r="S17" s="234"/>
      <c r="T17" s="86" t="s">
        <v>97</v>
      </c>
      <c r="U17" s="86" t="s">
        <v>119</v>
      </c>
      <c r="V17" s="234"/>
      <c r="W17" s="86" t="s">
        <v>43</v>
      </c>
      <c r="X17" s="86" t="s">
        <v>118</v>
      </c>
      <c r="Y17" s="906">
        <f t="shared" si="2"/>
        <v>0</v>
      </c>
      <c r="Z17" s="906"/>
      <c r="AA17" s="906"/>
      <c r="AB17" s="906"/>
      <c r="AC17" s="441" t="s">
        <v>18</v>
      </c>
      <c r="AD17" s="1269"/>
      <c r="AE17" s="1270"/>
      <c r="AF17" s="1270"/>
      <c r="AG17" s="86" t="s">
        <v>18</v>
      </c>
      <c r="AH17" s="86" t="s">
        <v>119</v>
      </c>
      <c r="AI17" s="234"/>
      <c r="AJ17" s="86" t="s">
        <v>97</v>
      </c>
      <c r="AK17" s="86" t="s">
        <v>119</v>
      </c>
      <c r="AL17" s="234"/>
      <c r="AM17" s="86" t="s">
        <v>43</v>
      </c>
      <c r="AN17" s="86" t="s">
        <v>118</v>
      </c>
      <c r="AO17" s="906">
        <f t="shared" ref="AO17:AO21" si="4">AD17*AI17*AL17</f>
        <v>0</v>
      </c>
      <c r="AP17" s="906"/>
      <c r="AQ17" s="906"/>
      <c r="AR17" s="906"/>
      <c r="AS17" s="87" t="s">
        <v>18</v>
      </c>
    </row>
    <row r="18" spans="1:45" ht="26.1" customHeight="1">
      <c r="A18" s="432">
        <v>7</v>
      </c>
      <c r="B18" s="1264"/>
      <c r="C18" s="1265"/>
      <c r="D18" s="1265"/>
      <c r="E18" s="1265"/>
      <c r="F18" s="1265"/>
      <c r="G18" s="1266"/>
      <c r="H18" s="1267"/>
      <c r="I18" s="1267"/>
      <c r="J18" s="1266"/>
      <c r="K18" s="1267"/>
      <c r="L18" s="1267"/>
      <c r="M18" s="1268"/>
      <c r="N18" s="1269"/>
      <c r="O18" s="1270"/>
      <c r="P18" s="1270"/>
      <c r="Q18" s="86" t="s">
        <v>18</v>
      </c>
      <c r="R18" s="86" t="s">
        <v>120</v>
      </c>
      <c r="S18" s="234"/>
      <c r="T18" s="86" t="s">
        <v>97</v>
      </c>
      <c r="U18" s="86" t="s">
        <v>119</v>
      </c>
      <c r="V18" s="234"/>
      <c r="W18" s="86" t="s">
        <v>43</v>
      </c>
      <c r="X18" s="86" t="s">
        <v>118</v>
      </c>
      <c r="Y18" s="906">
        <f t="shared" si="2"/>
        <v>0</v>
      </c>
      <c r="Z18" s="906"/>
      <c r="AA18" s="906"/>
      <c r="AB18" s="906"/>
      <c r="AC18" s="441" t="s">
        <v>18</v>
      </c>
      <c r="AD18" s="1269"/>
      <c r="AE18" s="1270"/>
      <c r="AF18" s="1270"/>
      <c r="AG18" s="86" t="s">
        <v>18</v>
      </c>
      <c r="AH18" s="86" t="s">
        <v>119</v>
      </c>
      <c r="AI18" s="234"/>
      <c r="AJ18" s="86" t="s">
        <v>97</v>
      </c>
      <c r="AK18" s="86" t="s">
        <v>119</v>
      </c>
      <c r="AL18" s="234"/>
      <c r="AM18" s="86" t="s">
        <v>43</v>
      </c>
      <c r="AN18" s="86" t="s">
        <v>118</v>
      </c>
      <c r="AO18" s="906">
        <f t="shared" si="4"/>
        <v>0</v>
      </c>
      <c r="AP18" s="906"/>
      <c r="AQ18" s="906"/>
      <c r="AR18" s="906"/>
      <c r="AS18" s="87" t="s">
        <v>18</v>
      </c>
    </row>
    <row r="19" spans="1:45" ht="26.1" customHeight="1">
      <c r="A19" s="432">
        <v>8</v>
      </c>
      <c r="B19" s="1264"/>
      <c r="C19" s="1265"/>
      <c r="D19" s="1265"/>
      <c r="E19" s="1265"/>
      <c r="F19" s="1265"/>
      <c r="G19" s="1266"/>
      <c r="H19" s="1267"/>
      <c r="I19" s="1267"/>
      <c r="J19" s="1266"/>
      <c r="K19" s="1267"/>
      <c r="L19" s="1267"/>
      <c r="M19" s="1268"/>
      <c r="N19" s="1269"/>
      <c r="O19" s="1270"/>
      <c r="P19" s="1270"/>
      <c r="Q19" s="86" t="s">
        <v>18</v>
      </c>
      <c r="R19" s="86" t="s">
        <v>120</v>
      </c>
      <c r="S19" s="234"/>
      <c r="T19" s="86" t="s">
        <v>97</v>
      </c>
      <c r="U19" s="86" t="s">
        <v>119</v>
      </c>
      <c r="V19" s="234"/>
      <c r="W19" s="86" t="s">
        <v>43</v>
      </c>
      <c r="X19" s="86" t="s">
        <v>118</v>
      </c>
      <c r="Y19" s="906">
        <f t="shared" si="2"/>
        <v>0</v>
      </c>
      <c r="Z19" s="906"/>
      <c r="AA19" s="906"/>
      <c r="AB19" s="906"/>
      <c r="AC19" s="441" t="s">
        <v>18</v>
      </c>
      <c r="AD19" s="1269"/>
      <c r="AE19" s="1270"/>
      <c r="AF19" s="1270"/>
      <c r="AG19" s="86" t="s">
        <v>18</v>
      </c>
      <c r="AH19" s="86" t="s">
        <v>119</v>
      </c>
      <c r="AI19" s="234"/>
      <c r="AJ19" s="86" t="s">
        <v>97</v>
      </c>
      <c r="AK19" s="86" t="s">
        <v>119</v>
      </c>
      <c r="AL19" s="234"/>
      <c r="AM19" s="86" t="s">
        <v>43</v>
      </c>
      <c r="AN19" s="86" t="s">
        <v>118</v>
      </c>
      <c r="AO19" s="906">
        <f t="shared" si="4"/>
        <v>0</v>
      </c>
      <c r="AP19" s="906"/>
      <c r="AQ19" s="906"/>
      <c r="AR19" s="906"/>
      <c r="AS19" s="87" t="s">
        <v>18</v>
      </c>
    </row>
    <row r="20" spans="1:45" ht="26.1" customHeight="1">
      <c r="A20" s="432">
        <v>9</v>
      </c>
      <c r="B20" s="1264"/>
      <c r="C20" s="1265"/>
      <c r="D20" s="1265"/>
      <c r="E20" s="1265"/>
      <c r="F20" s="1265"/>
      <c r="G20" s="1266"/>
      <c r="H20" s="1267"/>
      <c r="I20" s="1267"/>
      <c r="J20" s="1266"/>
      <c r="K20" s="1267"/>
      <c r="L20" s="1267"/>
      <c r="M20" s="1268"/>
      <c r="N20" s="1269"/>
      <c r="O20" s="1270"/>
      <c r="P20" s="1270"/>
      <c r="Q20" s="86" t="s">
        <v>18</v>
      </c>
      <c r="R20" s="86" t="s">
        <v>120</v>
      </c>
      <c r="S20" s="234"/>
      <c r="T20" s="86" t="s">
        <v>97</v>
      </c>
      <c r="U20" s="86" t="s">
        <v>119</v>
      </c>
      <c r="V20" s="234"/>
      <c r="W20" s="86" t="s">
        <v>43</v>
      </c>
      <c r="X20" s="86" t="s">
        <v>118</v>
      </c>
      <c r="Y20" s="906">
        <f t="shared" si="2"/>
        <v>0</v>
      </c>
      <c r="Z20" s="906"/>
      <c r="AA20" s="906"/>
      <c r="AB20" s="906"/>
      <c r="AC20" s="441" t="s">
        <v>18</v>
      </c>
      <c r="AD20" s="1269"/>
      <c r="AE20" s="1270"/>
      <c r="AF20" s="1270"/>
      <c r="AG20" s="86" t="s">
        <v>18</v>
      </c>
      <c r="AH20" s="86" t="s">
        <v>119</v>
      </c>
      <c r="AI20" s="234"/>
      <c r="AJ20" s="86" t="s">
        <v>97</v>
      </c>
      <c r="AK20" s="86" t="s">
        <v>119</v>
      </c>
      <c r="AL20" s="234"/>
      <c r="AM20" s="86" t="s">
        <v>43</v>
      </c>
      <c r="AN20" s="86" t="s">
        <v>118</v>
      </c>
      <c r="AO20" s="906">
        <f t="shared" si="4"/>
        <v>0</v>
      </c>
      <c r="AP20" s="906"/>
      <c r="AQ20" s="906"/>
      <c r="AR20" s="906"/>
      <c r="AS20" s="87" t="s">
        <v>18</v>
      </c>
    </row>
    <row r="21" spans="1:45" ht="26.1" customHeight="1" thickBot="1">
      <c r="A21" s="432">
        <v>10</v>
      </c>
      <c r="B21" s="1264"/>
      <c r="C21" s="1265"/>
      <c r="D21" s="1265"/>
      <c r="E21" s="1265"/>
      <c r="F21" s="1265"/>
      <c r="G21" s="1266"/>
      <c r="H21" s="1267"/>
      <c r="I21" s="1267"/>
      <c r="J21" s="1266"/>
      <c r="K21" s="1267"/>
      <c r="L21" s="1267"/>
      <c r="M21" s="1268"/>
      <c r="N21" s="1269"/>
      <c r="O21" s="1270"/>
      <c r="P21" s="1270"/>
      <c r="Q21" s="86" t="s">
        <v>18</v>
      </c>
      <c r="R21" s="86" t="s">
        <v>120</v>
      </c>
      <c r="S21" s="234"/>
      <c r="T21" s="86" t="s">
        <v>97</v>
      </c>
      <c r="U21" s="86" t="s">
        <v>119</v>
      </c>
      <c r="V21" s="234"/>
      <c r="W21" s="86" t="s">
        <v>43</v>
      </c>
      <c r="X21" s="86" t="s">
        <v>118</v>
      </c>
      <c r="Y21" s="1271">
        <f t="shared" si="2"/>
        <v>0</v>
      </c>
      <c r="Z21" s="1271"/>
      <c r="AA21" s="1271"/>
      <c r="AB21" s="1271"/>
      <c r="AC21" s="441" t="s">
        <v>18</v>
      </c>
      <c r="AD21" s="1269"/>
      <c r="AE21" s="1270"/>
      <c r="AF21" s="1270"/>
      <c r="AG21" s="86" t="s">
        <v>18</v>
      </c>
      <c r="AH21" s="86" t="s">
        <v>119</v>
      </c>
      <c r="AI21" s="234"/>
      <c r="AJ21" s="86" t="s">
        <v>97</v>
      </c>
      <c r="AK21" s="86" t="s">
        <v>119</v>
      </c>
      <c r="AL21" s="234"/>
      <c r="AM21" s="86" t="s">
        <v>43</v>
      </c>
      <c r="AN21" s="86" t="s">
        <v>118</v>
      </c>
      <c r="AO21" s="1271">
        <f t="shared" si="4"/>
        <v>0</v>
      </c>
      <c r="AP21" s="1271"/>
      <c r="AQ21" s="1271"/>
      <c r="AR21" s="1271"/>
      <c r="AS21" s="87" t="s">
        <v>18</v>
      </c>
    </row>
    <row r="22" spans="1:45" s="88" customFormat="1" ht="26.1" customHeight="1">
      <c r="A22" s="1272" t="s">
        <v>361</v>
      </c>
      <c r="B22" s="1273"/>
      <c r="C22" s="1273"/>
      <c r="D22" s="1273"/>
      <c r="E22" s="1273"/>
      <c r="F22" s="1273"/>
      <c r="G22" s="1273"/>
      <c r="H22" s="1273"/>
      <c r="I22" s="1273"/>
      <c r="J22" s="1273"/>
      <c r="K22" s="1273"/>
      <c r="L22" s="1273"/>
      <c r="M22" s="1273"/>
      <c r="N22" s="1274">
        <f>SUM(Y12:AB21)</f>
        <v>0</v>
      </c>
      <c r="O22" s="1275"/>
      <c r="P22" s="1275"/>
      <c r="Q22" s="1275"/>
      <c r="R22" s="1275"/>
      <c r="S22" s="1275"/>
      <c r="T22" s="1275"/>
      <c r="U22" s="1275"/>
      <c r="V22" s="1275"/>
      <c r="W22" s="1275"/>
      <c r="X22" s="1275"/>
      <c r="Y22" s="1275"/>
      <c r="Z22" s="1275"/>
      <c r="AA22" s="1275"/>
      <c r="AB22" s="1275"/>
      <c r="AC22" s="461" t="s">
        <v>18</v>
      </c>
      <c r="AD22" s="1275">
        <f>SUM(AO12:AR21)</f>
        <v>0</v>
      </c>
      <c r="AE22" s="1275"/>
      <c r="AF22" s="1275"/>
      <c r="AG22" s="1275"/>
      <c r="AH22" s="1275"/>
      <c r="AI22" s="1275"/>
      <c r="AJ22" s="1275"/>
      <c r="AK22" s="1275"/>
      <c r="AL22" s="1275"/>
      <c r="AM22" s="1275"/>
      <c r="AN22" s="1275"/>
      <c r="AO22" s="1275"/>
      <c r="AP22" s="1275"/>
      <c r="AQ22" s="1275"/>
      <c r="AR22" s="1275"/>
      <c r="AS22" s="153" t="s">
        <v>18</v>
      </c>
    </row>
    <row r="23" spans="1:45" s="88" customFormat="1" ht="26.1" customHeight="1">
      <c r="A23" s="1239" t="s">
        <v>394</v>
      </c>
      <c r="B23" s="1240"/>
      <c r="C23" s="1240"/>
      <c r="D23" s="1240"/>
      <c r="E23" s="1240"/>
      <c r="F23" s="1240"/>
      <c r="G23" s="1240"/>
      <c r="H23" s="1240"/>
      <c r="I23" s="1240"/>
      <c r="J23" s="1240"/>
      <c r="K23" s="1240"/>
      <c r="L23" s="1240"/>
      <c r="M23" s="1241"/>
      <c r="N23" s="1235"/>
      <c r="O23" s="1236"/>
      <c r="P23" s="1236"/>
      <c r="Q23" s="1236"/>
      <c r="R23" s="1236"/>
      <c r="S23" s="1236"/>
      <c r="T23" s="1236"/>
      <c r="U23" s="1236"/>
      <c r="V23" s="1236"/>
      <c r="W23" s="1236"/>
      <c r="X23" s="1236"/>
      <c r="Y23" s="1236"/>
      <c r="Z23" s="1236"/>
      <c r="AA23" s="1236"/>
      <c r="AB23" s="1236"/>
      <c r="AC23" s="443" t="s">
        <v>18</v>
      </c>
      <c r="AD23" s="241"/>
      <c r="AE23" s="241"/>
      <c r="AF23" s="241"/>
      <c r="AG23" s="241"/>
      <c r="AH23" s="241"/>
      <c r="AI23" s="241"/>
      <c r="AJ23" s="241"/>
      <c r="AK23" s="241"/>
      <c r="AL23" s="241"/>
      <c r="AM23" s="241"/>
      <c r="AN23" s="241"/>
      <c r="AO23" s="241"/>
      <c r="AP23" s="241"/>
      <c r="AQ23" s="241"/>
      <c r="AR23" s="241"/>
      <c r="AS23" s="242"/>
    </row>
    <row r="24" spans="1:45" s="88" customFormat="1" ht="26.1" customHeight="1" thickBot="1">
      <c r="A24" s="1242" t="s">
        <v>362</v>
      </c>
      <c r="B24" s="962"/>
      <c r="C24" s="962"/>
      <c r="D24" s="962"/>
      <c r="E24" s="962"/>
      <c r="F24" s="962"/>
      <c r="G24" s="962"/>
      <c r="H24" s="962"/>
      <c r="I24" s="962"/>
      <c r="J24" s="962"/>
      <c r="K24" s="962"/>
      <c r="L24" s="962"/>
      <c r="M24" s="1243"/>
      <c r="N24" s="1237">
        <f>N22+N23</f>
        <v>0</v>
      </c>
      <c r="O24" s="1238"/>
      <c r="P24" s="1238"/>
      <c r="Q24" s="1238"/>
      <c r="R24" s="1238"/>
      <c r="S24" s="1238"/>
      <c r="T24" s="1238"/>
      <c r="U24" s="1238"/>
      <c r="V24" s="1238"/>
      <c r="W24" s="1238"/>
      <c r="X24" s="1238"/>
      <c r="Y24" s="1238"/>
      <c r="Z24" s="1238"/>
      <c r="AA24" s="1238"/>
      <c r="AB24" s="1238"/>
      <c r="AC24" s="444" t="s">
        <v>18</v>
      </c>
      <c r="AD24" s="243"/>
      <c r="AE24" s="243"/>
      <c r="AF24" s="243"/>
      <c r="AG24" s="243"/>
      <c r="AH24" s="243"/>
      <c r="AI24" s="243"/>
      <c r="AJ24" s="243"/>
      <c r="AK24" s="243"/>
      <c r="AL24" s="243"/>
      <c r="AM24" s="243"/>
      <c r="AN24" s="243"/>
      <c r="AO24" s="243"/>
      <c r="AP24" s="243"/>
      <c r="AQ24" s="243"/>
      <c r="AR24" s="243"/>
      <c r="AS24" s="244"/>
    </row>
    <row r="25" spans="1:45" ht="30" customHeight="1">
      <c r="A25" s="89" t="s">
        <v>352</v>
      </c>
      <c r="B25" s="90"/>
      <c r="C25" s="90"/>
      <c r="D25" s="90"/>
      <c r="E25" s="90"/>
      <c r="F25" s="90"/>
    </row>
    <row r="26" spans="1:45" s="91" customFormat="1" ht="34.5" customHeight="1" thickBot="1">
      <c r="A26" s="1292" t="s">
        <v>252</v>
      </c>
      <c r="B26" s="1292"/>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c r="AB26" s="1293"/>
      <c r="AC26" s="1293"/>
      <c r="AD26" s="1295"/>
      <c r="AE26" s="1295"/>
      <c r="AF26" s="1295"/>
      <c r="AG26" s="1295"/>
      <c r="AH26" s="1295"/>
      <c r="AI26" s="1295"/>
      <c r="AJ26" s="1295"/>
      <c r="AK26" s="1295"/>
      <c r="AL26" s="1295"/>
      <c r="AM26" s="1295"/>
      <c r="AN26" s="1295"/>
      <c r="AO26" s="1295"/>
      <c r="AP26" s="1295"/>
      <c r="AQ26" s="1295"/>
      <c r="AR26" s="1295"/>
      <c r="AS26" s="1295"/>
    </row>
    <row r="27" spans="1:45" s="85" customFormat="1" ht="20.100000000000001" customHeight="1">
      <c r="A27" s="1244" t="s">
        <v>23</v>
      </c>
      <c r="B27" s="669" t="s">
        <v>78</v>
      </c>
      <c r="C27" s="664"/>
      <c r="D27" s="664"/>
      <c r="E27" s="664"/>
      <c r="F27" s="665"/>
      <c r="G27" s="669" t="s">
        <v>4</v>
      </c>
      <c r="H27" s="664"/>
      <c r="I27" s="665"/>
      <c r="J27" s="671" t="s">
        <v>96</v>
      </c>
      <c r="K27" s="649"/>
      <c r="L27" s="649"/>
      <c r="M27" s="650"/>
      <c r="N27" s="669" t="s">
        <v>237</v>
      </c>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664"/>
      <c r="AS27" s="675"/>
    </row>
    <row r="28" spans="1:45" s="85" customFormat="1" ht="32.25" customHeight="1" thickBot="1">
      <c r="A28" s="1245"/>
      <c r="B28" s="1246"/>
      <c r="C28" s="1247"/>
      <c r="D28" s="1247"/>
      <c r="E28" s="1247"/>
      <c r="F28" s="833"/>
      <c r="G28" s="1246"/>
      <c r="H28" s="1247"/>
      <c r="I28" s="833"/>
      <c r="J28" s="1248"/>
      <c r="K28" s="1249"/>
      <c r="L28" s="1249"/>
      <c r="M28" s="1250"/>
      <c r="N28" s="280"/>
      <c r="O28" s="281"/>
      <c r="P28" s="281"/>
      <c r="Q28" s="281"/>
      <c r="R28" s="281"/>
      <c r="S28" s="281"/>
      <c r="T28" s="281"/>
      <c r="U28" s="281"/>
      <c r="V28" s="281"/>
      <c r="W28" s="281"/>
      <c r="X28" s="281"/>
      <c r="Y28" s="281"/>
      <c r="Z28" s="281"/>
      <c r="AA28" s="281"/>
      <c r="AB28" s="281"/>
      <c r="AC28" s="281"/>
      <c r="AD28" s="871" t="s">
        <v>395</v>
      </c>
      <c r="AE28" s="1280"/>
      <c r="AF28" s="1280"/>
      <c r="AG28" s="1280"/>
      <c r="AH28" s="1280"/>
      <c r="AI28" s="1280"/>
      <c r="AJ28" s="1280"/>
      <c r="AK28" s="1280"/>
      <c r="AL28" s="1280"/>
      <c r="AM28" s="1280"/>
      <c r="AN28" s="1280"/>
      <c r="AO28" s="1280"/>
      <c r="AP28" s="1280"/>
      <c r="AQ28" s="1280"/>
      <c r="AR28" s="1280"/>
      <c r="AS28" s="1281"/>
    </row>
    <row r="29" spans="1:45" s="90" customFormat="1" ht="26.1" customHeight="1">
      <c r="A29" s="431" t="s">
        <v>102</v>
      </c>
      <c r="B29" s="902" t="s">
        <v>123</v>
      </c>
      <c r="C29" s="1251"/>
      <c r="D29" s="1251"/>
      <c r="E29" s="1251"/>
      <c r="F29" s="1251"/>
      <c r="G29" s="1252" t="s">
        <v>75</v>
      </c>
      <c r="H29" s="1253"/>
      <c r="I29" s="1253"/>
      <c r="J29" s="1252" t="s">
        <v>77</v>
      </c>
      <c r="K29" s="1253"/>
      <c r="L29" s="1253"/>
      <c r="M29" s="1254"/>
      <c r="N29" s="1255">
        <v>5000</v>
      </c>
      <c r="O29" s="1256"/>
      <c r="P29" s="1256"/>
      <c r="Q29" s="86" t="s">
        <v>18</v>
      </c>
      <c r="R29" s="86" t="s">
        <v>120</v>
      </c>
      <c r="S29" s="236">
        <v>12</v>
      </c>
      <c r="T29" s="86" t="s">
        <v>97</v>
      </c>
      <c r="U29" s="86" t="s">
        <v>119</v>
      </c>
      <c r="V29" s="236">
        <v>2</v>
      </c>
      <c r="W29" s="86" t="s">
        <v>43</v>
      </c>
      <c r="X29" s="86" t="s">
        <v>118</v>
      </c>
      <c r="Y29" s="1257">
        <f>N29*S29*V29</f>
        <v>120000</v>
      </c>
      <c r="Z29" s="1257"/>
      <c r="AA29" s="1257"/>
      <c r="AB29" s="1257"/>
      <c r="AC29" s="441" t="s">
        <v>18</v>
      </c>
      <c r="AD29" s="1286">
        <v>2000</v>
      </c>
      <c r="AE29" s="1287"/>
      <c r="AF29" s="1287"/>
      <c r="AG29" s="154" t="s">
        <v>18</v>
      </c>
      <c r="AH29" s="154" t="s">
        <v>119</v>
      </c>
      <c r="AI29" s="237">
        <v>12</v>
      </c>
      <c r="AJ29" s="154" t="s">
        <v>97</v>
      </c>
      <c r="AK29" s="154" t="s">
        <v>119</v>
      </c>
      <c r="AL29" s="237">
        <v>2</v>
      </c>
      <c r="AM29" s="154" t="s">
        <v>43</v>
      </c>
      <c r="AN29" s="154" t="s">
        <v>118</v>
      </c>
      <c r="AO29" s="1288">
        <f>AD29*AI29*AL29</f>
        <v>48000</v>
      </c>
      <c r="AP29" s="1288"/>
      <c r="AQ29" s="1288"/>
      <c r="AR29" s="1288"/>
      <c r="AS29" s="136" t="s">
        <v>18</v>
      </c>
    </row>
    <row r="30" spans="1:45" s="90" customFormat="1" ht="26.1" customHeight="1">
      <c r="A30" s="431" t="s">
        <v>101</v>
      </c>
      <c r="B30" s="902" t="s">
        <v>412</v>
      </c>
      <c r="C30" s="903"/>
      <c r="D30" s="903"/>
      <c r="E30" s="903"/>
      <c r="F30" s="904"/>
      <c r="G30" s="1261" t="s">
        <v>411</v>
      </c>
      <c r="H30" s="1262"/>
      <c r="I30" s="1263"/>
      <c r="J30" s="1252" t="s">
        <v>77</v>
      </c>
      <c r="K30" s="1253"/>
      <c r="L30" s="1253"/>
      <c r="M30" s="1254"/>
      <c r="N30" s="1276">
        <v>5000</v>
      </c>
      <c r="O30" s="1277"/>
      <c r="P30" s="1277"/>
      <c r="Q30" s="448" t="s">
        <v>18</v>
      </c>
      <c r="R30" s="86" t="s">
        <v>119</v>
      </c>
      <c r="S30" s="236">
        <v>12</v>
      </c>
      <c r="T30" s="86" t="s">
        <v>97</v>
      </c>
      <c r="U30" s="86" t="s">
        <v>119</v>
      </c>
      <c r="V30" s="236">
        <v>1</v>
      </c>
      <c r="W30" s="86" t="s">
        <v>43</v>
      </c>
      <c r="X30" s="86" t="s">
        <v>118</v>
      </c>
      <c r="Y30" s="1256">
        <v>60000</v>
      </c>
      <c r="Z30" s="1256"/>
      <c r="AA30" s="1256"/>
      <c r="AB30" s="1256"/>
      <c r="AC30" s="441" t="s">
        <v>18</v>
      </c>
      <c r="AD30" s="1255">
        <v>2000</v>
      </c>
      <c r="AE30" s="1256"/>
      <c r="AF30" s="1256"/>
      <c r="AG30" s="86" t="s">
        <v>18</v>
      </c>
      <c r="AH30" s="86" t="s">
        <v>119</v>
      </c>
      <c r="AI30" s="236">
        <v>12</v>
      </c>
      <c r="AJ30" s="86" t="s">
        <v>97</v>
      </c>
      <c r="AK30" s="86" t="s">
        <v>119</v>
      </c>
      <c r="AL30" s="236">
        <v>1</v>
      </c>
      <c r="AM30" s="86" t="s">
        <v>43</v>
      </c>
      <c r="AN30" s="86" t="s">
        <v>118</v>
      </c>
      <c r="AO30" s="1284">
        <f t="shared" ref="AO30" si="5">AD30*AI30*AL30</f>
        <v>24000</v>
      </c>
      <c r="AP30" s="1284"/>
      <c r="AQ30" s="1284"/>
      <c r="AR30" s="1284"/>
      <c r="AS30" s="87" t="s">
        <v>18</v>
      </c>
    </row>
    <row r="31" spans="1:45" s="90" customFormat="1" ht="26.1" customHeight="1">
      <c r="A31" s="431" t="s">
        <v>104</v>
      </c>
      <c r="B31" s="902" t="s">
        <v>122</v>
      </c>
      <c r="C31" s="1251"/>
      <c r="D31" s="1251"/>
      <c r="E31" s="1251"/>
      <c r="F31" s="1251"/>
      <c r="G31" s="1252" t="s">
        <v>100</v>
      </c>
      <c r="H31" s="1253"/>
      <c r="I31" s="1253"/>
      <c r="J31" s="1252" t="s">
        <v>99</v>
      </c>
      <c r="K31" s="1253"/>
      <c r="L31" s="1253"/>
      <c r="M31" s="1254"/>
      <c r="N31" s="1255">
        <v>5000</v>
      </c>
      <c r="O31" s="1256"/>
      <c r="P31" s="1256"/>
      <c r="Q31" s="86" t="s">
        <v>18</v>
      </c>
      <c r="R31" s="86" t="s">
        <v>120</v>
      </c>
      <c r="S31" s="236">
        <v>12</v>
      </c>
      <c r="T31" s="86" t="s">
        <v>97</v>
      </c>
      <c r="U31" s="86" t="s">
        <v>119</v>
      </c>
      <c r="V31" s="236">
        <v>1</v>
      </c>
      <c r="W31" s="86" t="s">
        <v>43</v>
      </c>
      <c r="X31" s="86" t="s">
        <v>118</v>
      </c>
      <c r="Y31" s="1257">
        <f t="shared" ref="Y31:Y32" si="6">N31*S31*V31</f>
        <v>60000</v>
      </c>
      <c r="Z31" s="1257"/>
      <c r="AA31" s="1257"/>
      <c r="AB31" s="1257"/>
      <c r="AC31" s="441" t="s">
        <v>18</v>
      </c>
      <c r="AD31" s="1255">
        <v>2000</v>
      </c>
      <c r="AE31" s="1256"/>
      <c r="AF31" s="1256"/>
      <c r="AG31" s="86" t="s">
        <v>18</v>
      </c>
      <c r="AH31" s="86" t="s">
        <v>119</v>
      </c>
      <c r="AI31" s="236">
        <v>12</v>
      </c>
      <c r="AJ31" s="86" t="s">
        <v>97</v>
      </c>
      <c r="AK31" s="86" t="s">
        <v>119</v>
      </c>
      <c r="AL31" s="236">
        <v>1</v>
      </c>
      <c r="AM31" s="86" t="s">
        <v>43</v>
      </c>
      <c r="AN31" s="86" t="s">
        <v>118</v>
      </c>
      <c r="AO31" s="1284">
        <f t="shared" ref="AO31:AO32" si="7">AD31*AI31*AL31</f>
        <v>24000</v>
      </c>
      <c r="AP31" s="1284"/>
      <c r="AQ31" s="1284"/>
      <c r="AR31" s="1284"/>
      <c r="AS31" s="87" t="s">
        <v>18</v>
      </c>
    </row>
    <row r="32" spans="1:45" s="90" customFormat="1" ht="26.1" customHeight="1">
      <c r="A32" s="431" t="s">
        <v>414</v>
      </c>
      <c r="B32" s="902" t="s">
        <v>121</v>
      </c>
      <c r="C32" s="1251"/>
      <c r="D32" s="1251"/>
      <c r="E32" s="1251"/>
      <c r="F32" s="1251"/>
      <c r="G32" s="670" t="s">
        <v>98</v>
      </c>
      <c r="H32" s="667"/>
      <c r="I32" s="667"/>
      <c r="J32" s="1252" t="s">
        <v>77</v>
      </c>
      <c r="K32" s="1253"/>
      <c r="L32" s="1253"/>
      <c r="M32" s="1254"/>
      <c r="N32" s="1255">
        <v>5000</v>
      </c>
      <c r="O32" s="1256"/>
      <c r="P32" s="1256"/>
      <c r="Q32" s="86" t="s">
        <v>18</v>
      </c>
      <c r="R32" s="86" t="s">
        <v>120</v>
      </c>
      <c r="S32" s="236">
        <v>12</v>
      </c>
      <c r="T32" s="86" t="s">
        <v>97</v>
      </c>
      <c r="U32" s="86" t="s">
        <v>119</v>
      </c>
      <c r="V32" s="236">
        <v>1</v>
      </c>
      <c r="W32" s="86" t="s">
        <v>43</v>
      </c>
      <c r="X32" s="86" t="s">
        <v>118</v>
      </c>
      <c r="Y32" s="1257">
        <f t="shared" si="6"/>
        <v>60000</v>
      </c>
      <c r="Z32" s="1257"/>
      <c r="AA32" s="1257"/>
      <c r="AB32" s="1257"/>
      <c r="AC32" s="441" t="s">
        <v>18</v>
      </c>
      <c r="AD32" s="1255">
        <v>1000</v>
      </c>
      <c r="AE32" s="1256"/>
      <c r="AF32" s="1256"/>
      <c r="AG32" s="86" t="s">
        <v>18</v>
      </c>
      <c r="AH32" s="86" t="s">
        <v>119</v>
      </c>
      <c r="AI32" s="236">
        <v>12</v>
      </c>
      <c r="AJ32" s="86" t="s">
        <v>97</v>
      </c>
      <c r="AK32" s="86" t="s">
        <v>119</v>
      </c>
      <c r="AL32" s="236">
        <v>1</v>
      </c>
      <c r="AM32" s="86" t="s">
        <v>43</v>
      </c>
      <c r="AN32" s="86" t="s">
        <v>118</v>
      </c>
      <c r="AO32" s="1284">
        <f t="shared" si="7"/>
        <v>12000</v>
      </c>
      <c r="AP32" s="1284"/>
      <c r="AQ32" s="1284"/>
      <c r="AR32" s="1284"/>
      <c r="AS32" s="87" t="s">
        <v>18</v>
      </c>
    </row>
    <row r="33" spans="1:45" s="90" customFormat="1" ht="26.1" customHeight="1">
      <c r="A33" s="431">
        <v>1</v>
      </c>
      <c r="B33" s="1264"/>
      <c r="C33" s="1265"/>
      <c r="D33" s="1265"/>
      <c r="E33" s="1265"/>
      <c r="F33" s="1265"/>
      <c r="G33" s="1278"/>
      <c r="H33" s="1279"/>
      <c r="I33" s="1279"/>
      <c r="J33" s="1266"/>
      <c r="K33" s="1267"/>
      <c r="L33" s="1267"/>
      <c r="M33" s="1268"/>
      <c r="N33" s="1269"/>
      <c r="O33" s="1270"/>
      <c r="P33" s="1270"/>
      <c r="Q33" s="86" t="s">
        <v>18</v>
      </c>
      <c r="R33" s="86" t="s">
        <v>120</v>
      </c>
      <c r="S33" s="234"/>
      <c r="T33" s="86" t="s">
        <v>97</v>
      </c>
      <c r="U33" s="86" t="s">
        <v>119</v>
      </c>
      <c r="V33" s="234"/>
      <c r="W33" s="86" t="s">
        <v>43</v>
      </c>
      <c r="X33" s="86" t="s">
        <v>118</v>
      </c>
      <c r="Y33" s="906">
        <f>N33*S33*V33</f>
        <v>0</v>
      </c>
      <c r="Z33" s="906"/>
      <c r="AA33" s="906"/>
      <c r="AB33" s="906"/>
      <c r="AC33" s="441" t="s">
        <v>18</v>
      </c>
      <c r="AD33" s="1269"/>
      <c r="AE33" s="1270"/>
      <c r="AF33" s="1270"/>
      <c r="AG33" s="86" t="s">
        <v>18</v>
      </c>
      <c r="AH33" s="86" t="s">
        <v>119</v>
      </c>
      <c r="AI33" s="234"/>
      <c r="AJ33" s="86" t="s">
        <v>97</v>
      </c>
      <c r="AK33" s="86" t="s">
        <v>119</v>
      </c>
      <c r="AL33" s="234"/>
      <c r="AM33" s="86" t="s">
        <v>43</v>
      </c>
      <c r="AN33" s="86" t="s">
        <v>118</v>
      </c>
      <c r="AO33" s="1285">
        <f>AD33*AI33*AL33</f>
        <v>0</v>
      </c>
      <c r="AP33" s="1285"/>
      <c r="AQ33" s="1285"/>
      <c r="AR33" s="1285"/>
      <c r="AS33" s="87" t="s">
        <v>18</v>
      </c>
    </row>
    <row r="34" spans="1:45" s="90" customFormat="1" ht="26.1" customHeight="1">
      <c r="A34" s="431">
        <v>2</v>
      </c>
      <c r="B34" s="1264"/>
      <c r="C34" s="1265"/>
      <c r="D34" s="1265"/>
      <c r="E34" s="1265"/>
      <c r="F34" s="1265"/>
      <c r="G34" s="1278"/>
      <c r="H34" s="1279"/>
      <c r="I34" s="1279"/>
      <c r="J34" s="1266"/>
      <c r="K34" s="1267"/>
      <c r="L34" s="1267"/>
      <c r="M34" s="1268"/>
      <c r="N34" s="1269"/>
      <c r="O34" s="1270"/>
      <c r="P34" s="1270"/>
      <c r="Q34" s="86" t="s">
        <v>18</v>
      </c>
      <c r="R34" s="86" t="s">
        <v>120</v>
      </c>
      <c r="S34" s="234"/>
      <c r="T34" s="86" t="s">
        <v>97</v>
      </c>
      <c r="U34" s="86" t="s">
        <v>119</v>
      </c>
      <c r="V34" s="234"/>
      <c r="W34" s="86" t="s">
        <v>43</v>
      </c>
      <c r="X34" s="86" t="s">
        <v>118</v>
      </c>
      <c r="Y34" s="906">
        <f t="shared" ref="Y34:Y42" si="8">N34*S34*V34</f>
        <v>0</v>
      </c>
      <c r="Z34" s="906"/>
      <c r="AA34" s="906"/>
      <c r="AB34" s="906"/>
      <c r="AC34" s="441" t="s">
        <v>18</v>
      </c>
      <c r="AD34" s="1269"/>
      <c r="AE34" s="1270"/>
      <c r="AF34" s="1270"/>
      <c r="AG34" s="86" t="s">
        <v>18</v>
      </c>
      <c r="AH34" s="86" t="s">
        <v>119</v>
      </c>
      <c r="AI34" s="234"/>
      <c r="AJ34" s="86" t="s">
        <v>97</v>
      </c>
      <c r="AK34" s="86" t="s">
        <v>119</v>
      </c>
      <c r="AL34" s="234"/>
      <c r="AM34" s="86" t="s">
        <v>43</v>
      </c>
      <c r="AN34" s="86" t="s">
        <v>118</v>
      </c>
      <c r="AO34" s="1285">
        <f t="shared" ref="AO34:AO42" si="9">AD34*AI34*AL34</f>
        <v>0</v>
      </c>
      <c r="AP34" s="1285"/>
      <c r="AQ34" s="1285"/>
      <c r="AR34" s="1285"/>
      <c r="AS34" s="87" t="s">
        <v>18</v>
      </c>
    </row>
    <row r="35" spans="1:45" s="90" customFormat="1" ht="26.1" customHeight="1">
      <c r="A35" s="431">
        <v>3</v>
      </c>
      <c r="B35" s="1264"/>
      <c r="C35" s="1265"/>
      <c r="D35" s="1265"/>
      <c r="E35" s="1265"/>
      <c r="F35" s="1265"/>
      <c r="G35" s="1278"/>
      <c r="H35" s="1279"/>
      <c r="I35" s="1279"/>
      <c r="J35" s="1266"/>
      <c r="K35" s="1267"/>
      <c r="L35" s="1267"/>
      <c r="M35" s="1268"/>
      <c r="N35" s="1269"/>
      <c r="O35" s="1270"/>
      <c r="P35" s="1270"/>
      <c r="Q35" s="86" t="s">
        <v>18</v>
      </c>
      <c r="R35" s="86" t="s">
        <v>120</v>
      </c>
      <c r="S35" s="234"/>
      <c r="T35" s="86" t="s">
        <v>97</v>
      </c>
      <c r="U35" s="86" t="s">
        <v>119</v>
      </c>
      <c r="V35" s="234"/>
      <c r="W35" s="86" t="s">
        <v>43</v>
      </c>
      <c r="X35" s="86" t="s">
        <v>118</v>
      </c>
      <c r="Y35" s="906">
        <f t="shared" si="8"/>
        <v>0</v>
      </c>
      <c r="Z35" s="906"/>
      <c r="AA35" s="906"/>
      <c r="AB35" s="906"/>
      <c r="AC35" s="441" t="s">
        <v>18</v>
      </c>
      <c r="AD35" s="1269"/>
      <c r="AE35" s="1270"/>
      <c r="AF35" s="1270"/>
      <c r="AG35" s="86" t="s">
        <v>18</v>
      </c>
      <c r="AH35" s="86" t="s">
        <v>119</v>
      </c>
      <c r="AI35" s="234"/>
      <c r="AJ35" s="86" t="s">
        <v>97</v>
      </c>
      <c r="AK35" s="86" t="s">
        <v>119</v>
      </c>
      <c r="AL35" s="234"/>
      <c r="AM35" s="86" t="s">
        <v>43</v>
      </c>
      <c r="AN35" s="86" t="s">
        <v>118</v>
      </c>
      <c r="AO35" s="1285">
        <f t="shared" si="9"/>
        <v>0</v>
      </c>
      <c r="AP35" s="1285"/>
      <c r="AQ35" s="1285"/>
      <c r="AR35" s="1285"/>
      <c r="AS35" s="87" t="s">
        <v>18</v>
      </c>
    </row>
    <row r="36" spans="1:45" s="90" customFormat="1" ht="26.1" customHeight="1">
      <c r="A36" s="431">
        <v>4</v>
      </c>
      <c r="B36" s="1264"/>
      <c r="C36" s="1265"/>
      <c r="D36" s="1265"/>
      <c r="E36" s="1265"/>
      <c r="F36" s="1265"/>
      <c r="G36" s="1278"/>
      <c r="H36" s="1279"/>
      <c r="I36" s="1279"/>
      <c r="J36" s="1266"/>
      <c r="K36" s="1267"/>
      <c r="L36" s="1267"/>
      <c r="M36" s="1268"/>
      <c r="N36" s="1269"/>
      <c r="O36" s="1270"/>
      <c r="P36" s="1270"/>
      <c r="Q36" s="86" t="s">
        <v>18</v>
      </c>
      <c r="R36" s="86" t="s">
        <v>120</v>
      </c>
      <c r="S36" s="234"/>
      <c r="T36" s="86" t="s">
        <v>97</v>
      </c>
      <c r="U36" s="86" t="s">
        <v>119</v>
      </c>
      <c r="V36" s="234"/>
      <c r="W36" s="86" t="s">
        <v>43</v>
      </c>
      <c r="X36" s="86" t="s">
        <v>118</v>
      </c>
      <c r="Y36" s="906">
        <f t="shared" si="8"/>
        <v>0</v>
      </c>
      <c r="Z36" s="906"/>
      <c r="AA36" s="906"/>
      <c r="AB36" s="906"/>
      <c r="AC36" s="441" t="s">
        <v>18</v>
      </c>
      <c r="AD36" s="1269"/>
      <c r="AE36" s="1270"/>
      <c r="AF36" s="1270"/>
      <c r="AG36" s="86" t="s">
        <v>18</v>
      </c>
      <c r="AH36" s="86" t="s">
        <v>119</v>
      </c>
      <c r="AI36" s="234"/>
      <c r="AJ36" s="86" t="s">
        <v>97</v>
      </c>
      <c r="AK36" s="86" t="s">
        <v>119</v>
      </c>
      <c r="AL36" s="234"/>
      <c r="AM36" s="86" t="s">
        <v>43</v>
      </c>
      <c r="AN36" s="86" t="s">
        <v>118</v>
      </c>
      <c r="AO36" s="1285">
        <f t="shared" si="9"/>
        <v>0</v>
      </c>
      <c r="AP36" s="1285"/>
      <c r="AQ36" s="1285"/>
      <c r="AR36" s="1285"/>
      <c r="AS36" s="87" t="s">
        <v>18</v>
      </c>
    </row>
    <row r="37" spans="1:45" s="90" customFormat="1" ht="26.1" customHeight="1">
      <c r="A37" s="431">
        <v>5</v>
      </c>
      <c r="B37" s="1264"/>
      <c r="C37" s="1265"/>
      <c r="D37" s="1265"/>
      <c r="E37" s="1265"/>
      <c r="F37" s="1265"/>
      <c r="G37" s="1278"/>
      <c r="H37" s="1279"/>
      <c r="I37" s="1279"/>
      <c r="J37" s="1266"/>
      <c r="K37" s="1267"/>
      <c r="L37" s="1267"/>
      <c r="M37" s="1268"/>
      <c r="N37" s="1269"/>
      <c r="O37" s="1270"/>
      <c r="P37" s="1270"/>
      <c r="Q37" s="86" t="s">
        <v>18</v>
      </c>
      <c r="R37" s="86" t="s">
        <v>120</v>
      </c>
      <c r="S37" s="234"/>
      <c r="T37" s="86" t="s">
        <v>97</v>
      </c>
      <c r="U37" s="86" t="s">
        <v>119</v>
      </c>
      <c r="V37" s="234"/>
      <c r="W37" s="86" t="s">
        <v>43</v>
      </c>
      <c r="X37" s="86" t="s">
        <v>118</v>
      </c>
      <c r="Y37" s="906">
        <f t="shared" si="8"/>
        <v>0</v>
      </c>
      <c r="Z37" s="906"/>
      <c r="AA37" s="906"/>
      <c r="AB37" s="906"/>
      <c r="AC37" s="441" t="s">
        <v>18</v>
      </c>
      <c r="AD37" s="1269"/>
      <c r="AE37" s="1270"/>
      <c r="AF37" s="1270"/>
      <c r="AG37" s="86" t="s">
        <v>18</v>
      </c>
      <c r="AH37" s="86" t="s">
        <v>119</v>
      </c>
      <c r="AI37" s="234"/>
      <c r="AJ37" s="86" t="s">
        <v>97</v>
      </c>
      <c r="AK37" s="86" t="s">
        <v>119</v>
      </c>
      <c r="AL37" s="234"/>
      <c r="AM37" s="86" t="s">
        <v>43</v>
      </c>
      <c r="AN37" s="86" t="s">
        <v>118</v>
      </c>
      <c r="AO37" s="1285">
        <f t="shared" si="9"/>
        <v>0</v>
      </c>
      <c r="AP37" s="1285"/>
      <c r="AQ37" s="1285"/>
      <c r="AR37" s="1285"/>
      <c r="AS37" s="87" t="s">
        <v>18</v>
      </c>
    </row>
    <row r="38" spans="1:45" s="90" customFormat="1" ht="26.1" customHeight="1">
      <c r="A38" s="431">
        <v>6</v>
      </c>
      <c r="B38" s="1264"/>
      <c r="C38" s="1265"/>
      <c r="D38" s="1265"/>
      <c r="E38" s="1265"/>
      <c r="F38" s="1265"/>
      <c r="G38" s="1278"/>
      <c r="H38" s="1279"/>
      <c r="I38" s="1279"/>
      <c r="J38" s="1266"/>
      <c r="K38" s="1267"/>
      <c r="L38" s="1267"/>
      <c r="M38" s="1268"/>
      <c r="N38" s="1269"/>
      <c r="O38" s="1270"/>
      <c r="P38" s="1270"/>
      <c r="Q38" s="86" t="s">
        <v>18</v>
      </c>
      <c r="R38" s="86" t="s">
        <v>120</v>
      </c>
      <c r="S38" s="234"/>
      <c r="T38" s="86" t="s">
        <v>97</v>
      </c>
      <c r="U38" s="86" t="s">
        <v>119</v>
      </c>
      <c r="V38" s="234"/>
      <c r="W38" s="86" t="s">
        <v>43</v>
      </c>
      <c r="X38" s="86" t="s">
        <v>118</v>
      </c>
      <c r="Y38" s="906">
        <f t="shared" si="8"/>
        <v>0</v>
      </c>
      <c r="Z38" s="906"/>
      <c r="AA38" s="906"/>
      <c r="AB38" s="906"/>
      <c r="AC38" s="441" t="s">
        <v>18</v>
      </c>
      <c r="AD38" s="1269"/>
      <c r="AE38" s="1270"/>
      <c r="AF38" s="1270"/>
      <c r="AG38" s="86" t="s">
        <v>18</v>
      </c>
      <c r="AH38" s="86" t="s">
        <v>119</v>
      </c>
      <c r="AI38" s="234"/>
      <c r="AJ38" s="86" t="s">
        <v>97</v>
      </c>
      <c r="AK38" s="86" t="s">
        <v>119</v>
      </c>
      <c r="AL38" s="234"/>
      <c r="AM38" s="86" t="s">
        <v>43</v>
      </c>
      <c r="AN38" s="86" t="s">
        <v>118</v>
      </c>
      <c r="AO38" s="1285">
        <f t="shared" si="9"/>
        <v>0</v>
      </c>
      <c r="AP38" s="1285"/>
      <c r="AQ38" s="1285"/>
      <c r="AR38" s="1285"/>
      <c r="AS38" s="87" t="s">
        <v>18</v>
      </c>
    </row>
    <row r="39" spans="1:45" s="90" customFormat="1" ht="26.1" customHeight="1">
      <c r="A39" s="431">
        <v>7</v>
      </c>
      <c r="B39" s="1264"/>
      <c r="C39" s="1265"/>
      <c r="D39" s="1265"/>
      <c r="E39" s="1265"/>
      <c r="F39" s="1265"/>
      <c r="G39" s="1278"/>
      <c r="H39" s="1279"/>
      <c r="I39" s="1279"/>
      <c r="J39" s="1266"/>
      <c r="K39" s="1267"/>
      <c r="L39" s="1267"/>
      <c r="M39" s="1268"/>
      <c r="N39" s="1269"/>
      <c r="O39" s="1270"/>
      <c r="P39" s="1270"/>
      <c r="Q39" s="86" t="s">
        <v>18</v>
      </c>
      <c r="R39" s="86" t="s">
        <v>120</v>
      </c>
      <c r="S39" s="234"/>
      <c r="T39" s="86" t="s">
        <v>97</v>
      </c>
      <c r="U39" s="86" t="s">
        <v>119</v>
      </c>
      <c r="V39" s="234"/>
      <c r="W39" s="86" t="s">
        <v>43</v>
      </c>
      <c r="X39" s="86" t="s">
        <v>118</v>
      </c>
      <c r="Y39" s="906">
        <f t="shared" si="8"/>
        <v>0</v>
      </c>
      <c r="Z39" s="906"/>
      <c r="AA39" s="906"/>
      <c r="AB39" s="906"/>
      <c r="AC39" s="441" t="s">
        <v>18</v>
      </c>
      <c r="AD39" s="1269"/>
      <c r="AE39" s="1270"/>
      <c r="AF39" s="1270"/>
      <c r="AG39" s="86" t="s">
        <v>18</v>
      </c>
      <c r="AH39" s="86" t="s">
        <v>119</v>
      </c>
      <c r="AI39" s="234"/>
      <c r="AJ39" s="86" t="s">
        <v>97</v>
      </c>
      <c r="AK39" s="86" t="s">
        <v>119</v>
      </c>
      <c r="AL39" s="234"/>
      <c r="AM39" s="86" t="s">
        <v>43</v>
      </c>
      <c r="AN39" s="86" t="s">
        <v>118</v>
      </c>
      <c r="AO39" s="1285">
        <f t="shared" si="9"/>
        <v>0</v>
      </c>
      <c r="AP39" s="1285"/>
      <c r="AQ39" s="1285"/>
      <c r="AR39" s="1285"/>
      <c r="AS39" s="87" t="s">
        <v>18</v>
      </c>
    </row>
    <row r="40" spans="1:45" s="90" customFormat="1" ht="26.1" customHeight="1">
      <c r="A40" s="431">
        <v>8</v>
      </c>
      <c r="B40" s="1264"/>
      <c r="C40" s="1265"/>
      <c r="D40" s="1265"/>
      <c r="E40" s="1265"/>
      <c r="F40" s="1265"/>
      <c r="G40" s="1278"/>
      <c r="H40" s="1279"/>
      <c r="I40" s="1279"/>
      <c r="J40" s="1266"/>
      <c r="K40" s="1267"/>
      <c r="L40" s="1267"/>
      <c r="M40" s="1268"/>
      <c r="N40" s="1269"/>
      <c r="O40" s="1270"/>
      <c r="P40" s="1270"/>
      <c r="Q40" s="86" t="s">
        <v>18</v>
      </c>
      <c r="R40" s="86" t="s">
        <v>120</v>
      </c>
      <c r="S40" s="234"/>
      <c r="T40" s="86" t="s">
        <v>97</v>
      </c>
      <c r="U40" s="86" t="s">
        <v>119</v>
      </c>
      <c r="V40" s="234"/>
      <c r="W40" s="86" t="s">
        <v>43</v>
      </c>
      <c r="X40" s="86" t="s">
        <v>118</v>
      </c>
      <c r="Y40" s="906">
        <f t="shared" si="8"/>
        <v>0</v>
      </c>
      <c r="Z40" s="906"/>
      <c r="AA40" s="906"/>
      <c r="AB40" s="906"/>
      <c r="AC40" s="441" t="s">
        <v>18</v>
      </c>
      <c r="AD40" s="1269"/>
      <c r="AE40" s="1270"/>
      <c r="AF40" s="1270"/>
      <c r="AG40" s="86" t="s">
        <v>18</v>
      </c>
      <c r="AH40" s="86" t="s">
        <v>119</v>
      </c>
      <c r="AI40" s="234"/>
      <c r="AJ40" s="86" t="s">
        <v>97</v>
      </c>
      <c r="AK40" s="86" t="s">
        <v>119</v>
      </c>
      <c r="AL40" s="234"/>
      <c r="AM40" s="86" t="s">
        <v>43</v>
      </c>
      <c r="AN40" s="86" t="s">
        <v>118</v>
      </c>
      <c r="AO40" s="1285">
        <f t="shared" si="9"/>
        <v>0</v>
      </c>
      <c r="AP40" s="1285"/>
      <c r="AQ40" s="1285"/>
      <c r="AR40" s="1285"/>
      <c r="AS40" s="87" t="s">
        <v>18</v>
      </c>
    </row>
    <row r="41" spans="1:45" s="90" customFormat="1" ht="26.1" customHeight="1">
      <c r="A41" s="431">
        <v>9</v>
      </c>
      <c r="B41" s="1264"/>
      <c r="C41" s="1265"/>
      <c r="D41" s="1265"/>
      <c r="E41" s="1265"/>
      <c r="F41" s="1265"/>
      <c r="G41" s="1278"/>
      <c r="H41" s="1279"/>
      <c r="I41" s="1279"/>
      <c r="J41" s="1266"/>
      <c r="K41" s="1267"/>
      <c r="L41" s="1267"/>
      <c r="M41" s="1268"/>
      <c r="N41" s="1269"/>
      <c r="O41" s="1270"/>
      <c r="P41" s="1270"/>
      <c r="Q41" s="86" t="s">
        <v>18</v>
      </c>
      <c r="R41" s="86" t="s">
        <v>120</v>
      </c>
      <c r="S41" s="234"/>
      <c r="T41" s="86" t="s">
        <v>97</v>
      </c>
      <c r="U41" s="86" t="s">
        <v>119</v>
      </c>
      <c r="V41" s="234"/>
      <c r="W41" s="86" t="s">
        <v>43</v>
      </c>
      <c r="X41" s="86" t="s">
        <v>118</v>
      </c>
      <c r="Y41" s="906">
        <f t="shared" si="8"/>
        <v>0</v>
      </c>
      <c r="Z41" s="906"/>
      <c r="AA41" s="906"/>
      <c r="AB41" s="906"/>
      <c r="AC41" s="441" t="s">
        <v>18</v>
      </c>
      <c r="AD41" s="1269"/>
      <c r="AE41" s="1270"/>
      <c r="AF41" s="1270"/>
      <c r="AG41" s="86" t="s">
        <v>18</v>
      </c>
      <c r="AH41" s="86" t="s">
        <v>119</v>
      </c>
      <c r="AI41" s="234"/>
      <c r="AJ41" s="86" t="s">
        <v>97</v>
      </c>
      <c r="AK41" s="86" t="s">
        <v>119</v>
      </c>
      <c r="AL41" s="234"/>
      <c r="AM41" s="86" t="s">
        <v>43</v>
      </c>
      <c r="AN41" s="86" t="s">
        <v>118</v>
      </c>
      <c r="AO41" s="1285">
        <f t="shared" si="9"/>
        <v>0</v>
      </c>
      <c r="AP41" s="1285"/>
      <c r="AQ41" s="1285"/>
      <c r="AR41" s="1285"/>
      <c r="AS41" s="87" t="s">
        <v>18</v>
      </c>
    </row>
    <row r="42" spans="1:45" s="90" customFormat="1" ht="26.1" customHeight="1" thickBot="1">
      <c r="A42" s="432">
        <v>10</v>
      </c>
      <c r="B42" s="1264"/>
      <c r="C42" s="1265"/>
      <c r="D42" s="1265"/>
      <c r="E42" s="1265"/>
      <c r="F42" s="1265"/>
      <c r="G42" s="1278"/>
      <c r="H42" s="1279"/>
      <c r="I42" s="1279"/>
      <c r="J42" s="1266"/>
      <c r="K42" s="1267"/>
      <c r="L42" s="1267"/>
      <c r="M42" s="1268"/>
      <c r="N42" s="1269"/>
      <c r="O42" s="1270"/>
      <c r="P42" s="1270"/>
      <c r="Q42" s="86" t="s">
        <v>18</v>
      </c>
      <c r="R42" s="86" t="s">
        <v>120</v>
      </c>
      <c r="S42" s="234"/>
      <c r="T42" s="86" t="s">
        <v>97</v>
      </c>
      <c r="U42" s="86" t="s">
        <v>119</v>
      </c>
      <c r="V42" s="234"/>
      <c r="W42" s="86" t="s">
        <v>43</v>
      </c>
      <c r="X42" s="86" t="s">
        <v>118</v>
      </c>
      <c r="Y42" s="906">
        <f t="shared" si="8"/>
        <v>0</v>
      </c>
      <c r="Z42" s="906"/>
      <c r="AA42" s="906"/>
      <c r="AB42" s="906"/>
      <c r="AC42" s="441" t="s">
        <v>18</v>
      </c>
      <c r="AD42" s="1269"/>
      <c r="AE42" s="1270"/>
      <c r="AF42" s="1270"/>
      <c r="AG42" s="86" t="s">
        <v>18</v>
      </c>
      <c r="AH42" s="86" t="s">
        <v>119</v>
      </c>
      <c r="AI42" s="234"/>
      <c r="AJ42" s="86" t="s">
        <v>97</v>
      </c>
      <c r="AK42" s="86" t="s">
        <v>119</v>
      </c>
      <c r="AL42" s="234"/>
      <c r="AM42" s="86" t="s">
        <v>43</v>
      </c>
      <c r="AN42" s="86" t="s">
        <v>118</v>
      </c>
      <c r="AO42" s="1285">
        <f t="shared" si="9"/>
        <v>0</v>
      </c>
      <c r="AP42" s="1285"/>
      <c r="AQ42" s="1285"/>
      <c r="AR42" s="1285"/>
      <c r="AS42" s="87" t="s">
        <v>18</v>
      </c>
    </row>
    <row r="43" spans="1:45" s="88" customFormat="1" ht="26.1" customHeight="1">
      <c r="A43" s="1272" t="s">
        <v>361</v>
      </c>
      <c r="B43" s="1273"/>
      <c r="C43" s="1273"/>
      <c r="D43" s="1273"/>
      <c r="E43" s="1273"/>
      <c r="F43" s="1273"/>
      <c r="G43" s="1273"/>
      <c r="H43" s="1273"/>
      <c r="I43" s="1273"/>
      <c r="J43" s="1273"/>
      <c r="K43" s="1273"/>
      <c r="L43" s="1273"/>
      <c r="M43" s="1273"/>
      <c r="N43" s="1274">
        <f>SUM(Y33:AB42)</f>
        <v>0</v>
      </c>
      <c r="O43" s="1275"/>
      <c r="P43" s="1275"/>
      <c r="Q43" s="1275"/>
      <c r="R43" s="1275"/>
      <c r="S43" s="1275"/>
      <c r="T43" s="1275"/>
      <c r="U43" s="1275"/>
      <c r="V43" s="1275"/>
      <c r="W43" s="1275"/>
      <c r="X43" s="1275"/>
      <c r="Y43" s="1275"/>
      <c r="Z43" s="1275"/>
      <c r="AA43" s="1275"/>
      <c r="AB43" s="1275"/>
      <c r="AC43" s="461" t="s">
        <v>18</v>
      </c>
      <c r="AD43" s="1275">
        <f>SUM(AO33:AR42)</f>
        <v>0</v>
      </c>
      <c r="AE43" s="1275"/>
      <c r="AF43" s="1275"/>
      <c r="AG43" s="1275"/>
      <c r="AH43" s="1275"/>
      <c r="AI43" s="1275"/>
      <c r="AJ43" s="1275"/>
      <c r="AK43" s="1275"/>
      <c r="AL43" s="1275"/>
      <c r="AM43" s="1275"/>
      <c r="AN43" s="1275"/>
      <c r="AO43" s="1275"/>
      <c r="AP43" s="1275"/>
      <c r="AQ43" s="1275"/>
      <c r="AR43" s="1275"/>
      <c r="AS43" s="153" t="s">
        <v>18</v>
      </c>
    </row>
    <row r="44" spans="1:45" s="88" customFormat="1" ht="26.1" customHeight="1">
      <c r="A44" s="1239" t="s">
        <v>396</v>
      </c>
      <c r="B44" s="1240"/>
      <c r="C44" s="1240"/>
      <c r="D44" s="1240"/>
      <c r="E44" s="1240"/>
      <c r="F44" s="1240"/>
      <c r="G44" s="1240"/>
      <c r="H44" s="1240"/>
      <c r="I44" s="1240"/>
      <c r="J44" s="1240"/>
      <c r="K44" s="1240"/>
      <c r="L44" s="1240"/>
      <c r="M44" s="1241"/>
      <c r="N44" s="1235"/>
      <c r="O44" s="1236"/>
      <c r="P44" s="1236"/>
      <c r="Q44" s="1236"/>
      <c r="R44" s="1236"/>
      <c r="S44" s="1236"/>
      <c r="T44" s="1236"/>
      <c r="U44" s="1236"/>
      <c r="V44" s="1236"/>
      <c r="W44" s="1236"/>
      <c r="X44" s="1236"/>
      <c r="Y44" s="1236"/>
      <c r="Z44" s="1236"/>
      <c r="AA44" s="1236"/>
      <c r="AB44" s="1236"/>
      <c r="AC44" s="443" t="s">
        <v>18</v>
      </c>
      <c r="AD44" s="241"/>
      <c r="AE44" s="241"/>
      <c r="AF44" s="241"/>
      <c r="AG44" s="241"/>
      <c r="AH44" s="241"/>
      <c r="AI44" s="241"/>
      <c r="AJ44" s="241"/>
      <c r="AK44" s="241"/>
      <c r="AL44" s="241"/>
      <c r="AM44" s="241"/>
      <c r="AN44" s="241"/>
      <c r="AO44" s="241"/>
      <c r="AP44" s="241"/>
      <c r="AQ44" s="241"/>
      <c r="AR44" s="241"/>
      <c r="AS44" s="242"/>
    </row>
    <row r="45" spans="1:45" s="88" customFormat="1" ht="26.1" customHeight="1" thickBot="1">
      <c r="A45" s="1242" t="s">
        <v>362</v>
      </c>
      <c r="B45" s="962"/>
      <c r="C45" s="962"/>
      <c r="D45" s="962"/>
      <c r="E45" s="962"/>
      <c r="F45" s="962"/>
      <c r="G45" s="962"/>
      <c r="H45" s="962"/>
      <c r="I45" s="962"/>
      <c r="J45" s="962"/>
      <c r="K45" s="962"/>
      <c r="L45" s="962"/>
      <c r="M45" s="1243"/>
      <c r="N45" s="1237">
        <f>N43+N44</f>
        <v>0</v>
      </c>
      <c r="O45" s="1238"/>
      <c r="P45" s="1238"/>
      <c r="Q45" s="1238"/>
      <c r="R45" s="1238"/>
      <c r="S45" s="1238"/>
      <c r="T45" s="1238"/>
      <c r="U45" s="1238"/>
      <c r="V45" s="1238"/>
      <c r="W45" s="1238"/>
      <c r="X45" s="1238"/>
      <c r="Y45" s="1238"/>
      <c r="Z45" s="1238"/>
      <c r="AA45" s="1238"/>
      <c r="AB45" s="1238"/>
      <c r="AC45" s="444" t="s">
        <v>18</v>
      </c>
      <c r="AD45" s="243"/>
      <c r="AE45" s="243"/>
      <c r="AF45" s="243"/>
      <c r="AG45" s="243"/>
      <c r="AH45" s="243"/>
      <c r="AI45" s="243"/>
      <c r="AJ45" s="243"/>
      <c r="AK45" s="243"/>
      <c r="AL45" s="243"/>
      <c r="AM45" s="243"/>
      <c r="AN45" s="243"/>
      <c r="AO45" s="243"/>
      <c r="AP45" s="243"/>
      <c r="AQ45" s="243"/>
      <c r="AR45" s="243"/>
      <c r="AS45" s="244"/>
    </row>
    <row r="47" spans="1:45">
      <c r="A47" s="245"/>
    </row>
  </sheetData>
  <sheetProtection insertColumns="0"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4"/>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0"/>
  <sheetViews>
    <sheetView showGridLines="0" view="pageBreakPreview" zoomScaleNormal="100" zoomScaleSheetLayoutView="100" workbookViewId="0"/>
  </sheetViews>
  <sheetFormatPr defaultColWidth="9" defaultRowHeight="18" customHeight="1"/>
  <cols>
    <col min="1" max="1" width="5" style="458" customWidth="1"/>
    <col min="2" max="2" width="11.875" style="458" customWidth="1"/>
    <col min="3" max="3" width="11.75" style="458" customWidth="1"/>
    <col min="4" max="4" width="24.75" style="458" customWidth="1"/>
    <col min="5" max="8" width="13.75" style="458" customWidth="1"/>
    <col min="9" max="9" width="2.5" style="458" customWidth="1"/>
    <col min="10" max="21" width="3" style="458" customWidth="1"/>
    <col min="22" max="16384" width="9" style="458"/>
  </cols>
  <sheetData>
    <row r="1" spans="1:8" s="1" customFormat="1" ht="18" customHeight="1" thickBot="1">
      <c r="A1" s="98" t="s">
        <v>428</v>
      </c>
    </row>
    <row r="2" spans="1:8" s="1" customFormat="1" ht="18" customHeight="1" thickBot="1">
      <c r="D2" s="435" t="s">
        <v>294</v>
      </c>
      <c r="E2" s="1082">
        <f>【様式６】計画書Ⅱ!U5</f>
        <v>0</v>
      </c>
      <c r="F2" s="1082"/>
      <c r="G2" s="1082"/>
      <c r="H2" s="1083"/>
    </row>
    <row r="3" spans="1:8" s="1" customFormat="1" ht="18" customHeight="1"/>
    <row r="4" spans="1:8" s="1" customFormat="1" ht="18" customHeight="1">
      <c r="A4" s="718" t="s">
        <v>127</v>
      </c>
      <c r="B4" s="718"/>
      <c r="C4" s="718"/>
      <c r="D4" s="718"/>
      <c r="E4" s="718"/>
      <c r="F4" s="718"/>
      <c r="G4" s="718"/>
      <c r="H4" s="692"/>
    </row>
    <row r="5" spans="1:8" s="1" customFormat="1" ht="18" customHeight="1" thickBot="1">
      <c r="A5" s="9"/>
      <c r="B5" s="9"/>
      <c r="C5" s="9"/>
      <c r="D5" s="9"/>
      <c r="E5" s="9"/>
      <c r="F5" s="9"/>
      <c r="G5" s="9"/>
    </row>
    <row r="6" spans="1:8" s="1" customFormat="1" ht="30" customHeight="1">
      <c r="A6" s="1084" t="s">
        <v>23</v>
      </c>
      <c r="B6" s="1086" t="s">
        <v>21</v>
      </c>
      <c r="C6" s="1086" t="s">
        <v>22</v>
      </c>
      <c r="D6" s="1086" t="s">
        <v>375</v>
      </c>
      <c r="E6" s="1088" t="s">
        <v>276</v>
      </c>
      <c r="F6" s="582"/>
      <c r="G6" s="1088" t="s">
        <v>277</v>
      </c>
      <c r="H6" s="880"/>
    </row>
    <row r="7" spans="1:8" s="1" customFormat="1" ht="54" customHeight="1" thickBot="1">
      <c r="A7" s="1085"/>
      <c r="B7" s="1087"/>
      <c r="C7" s="1087"/>
      <c r="D7" s="1087"/>
      <c r="E7" s="352"/>
      <c r="F7" s="246" t="s">
        <v>376</v>
      </c>
      <c r="G7" s="452"/>
      <c r="H7" s="247" t="s">
        <v>377</v>
      </c>
    </row>
    <row r="8" spans="1:8" s="1" customFormat="1" ht="21.75" customHeight="1">
      <c r="A8" s="353" t="s">
        <v>136</v>
      </c>
      <c r="B8" s="354" t="s">
        <v>109</v>
      </c>
      <c r="C8" s="354" t="s">
        <v>110</v>
      </c>
      <c r="D8" s="354" t="s">
        <v>111</v>
      </c>
      <c r="E8" s="222">
        <v>40000</v>
      </c>
      <c r="F8" s="222"/>
      <c r="G8" s="453"/>
      <c r="H8" s="223"/>
    </row>
    <row r="9" spans="1:8" s="1" customFormat="1" ht="21.75" customHeight="1">
      <c r="A9" s="454" t="s">
        <v>137</v>
      </c>
      <c r="B9" s="354" t="s">
        <v>109</v>
      </c>
      <c r="C9" s="354" t="s">
        <v>110</v>
      </c>
      <c r="D9" s="354" t="s">
        <v>111</v>
      </c>
      <c r="E9" s="222"/>
      <c r="F9" s="222"/>
      <c r="G9" s="453">
        <v>40000</v>
      </c>
      <c r="H9" s="223"/>
    </row>
    <row r="10" spans="1:8" s="1" customFormat="1" ht="21.75" customHeight="1">
      <c r="A10" s="92"/>
      <c r="B10" s="272"/>
      <c r="C10" s="272"/>
      <c r="D10" s="272"/>
      <c r="E10" s="224"/>
      <c r="F10" s="224"/>
      <c r="G10" s="238"/>
      <c r="H10" s="226"/>
    </row>
    <row r="11" spans="1:8" s="1" customFormat="1" ht="21.75" customHeight="1">
      <c r="A11" s="92"/>
      <c r="B11" s="272"/>
      <c r="C11" s="272"/>
      <c r="D11" s="272"/>
      <c r="E11" s="224"/>
      <c r="F11" s="224"/>
      <c r="G11" s="238"/>
      <c r="H11" s="226"/>
    </row>
    <row r="12" spans="1:8" s="1" customFormat="1" ht="21.75" customHeight="1">
      <c r="A12" s="92"/>
      <c r="B12" s="272"/>
      <c r="C12" s="272"/>
      <c r="D12" s="272"/>
      <c r="E12" s="224"/>
      <c r="F12" s="224"/>
      <c r="G12" s="238"/>
      <c r="H12" s="226"/>
    </row>
    <row r="13" spans="1:8" s="1" customFormat="1" ht="21.75" customHeight="1">
      <c r="A13" s="92"/>
      <c r="B13" s="272"/>
      <c r="C13" s="272"/>
      <c r="D13" s="272"/>
      <c r="E13" s="224"/>
      <c r="F13" s="224"/>
      <c r="G13" s="238"/>
      <c r="H13" s="226"/>
    </row>
    <row r="14" spans="1:8" s="1" customFormat="1" ht="21.75" customHeight="1">
      <c r="A14" s="92"/>
      <c r="B14" s="272"/>
      <c r="C14" s="272"/>
      <c r="D14" s="272"/>
      <c r="E14" s="224"/>
      <c r="F14" s="224"/>
      <c r="G14" s="238"/>
      <c r="H14" s="226"/>
    </row>
    <row r="15" spans="1:8" s="1" customFormat="1" ht="21.75" customHeight="1">
      <c r="A15" s="92"/>
      <c r="B15" s="272"/>
      <c r="C15" s="272"/>
      <c r="D15" s="272"/>
      <c r="E15" s="224"/>
      <c r="F15" s="224"/>
      <c r="G15" s="238"/>
      <c r="H15" s="226"/>
    </row>
    <row r="16" spans="1:8" s="1" customFormat="1" ht="21.75" customHeight="1">
      <c r="A16" s="92"/>
      <c r="B16" s="272"/>
      <c r="C16" s="272"/>
      <c r="D16" s="272"/>
      <c r="E16" s="224"/>
      <c r="F16" s="224"/>
      <c r="G16" s="238"/>
      <c r="H16" s="226"/>
    </row>
    <row r="17" spans="1:8" s="1" customFormat="1" ht="21.75" customHeight="1" thickBot="1">
      <c r="A17" s="108"/>
      <c r="B17" s="109"/>
      <c r="C17" s="109"/>
      <c r="D17" s="109"/>
      <c r="E17" s="227"/>
      <c r="F17" s="227"/>
      <c r="G17" s="239"/>
      <c r="H17" s="229"/>
    </row>
    <row r="18" spans="1:8" s="1" customFormat="1" ht="21.75" customHeight="1" thickTop="1" thickBot="1">
      <c r="A18" s="1296" t="s">
        <v>108</v>
      </c>
      <c r="B18" s="1297"/>
      <c r="C18" s="1297"/>
      <c r="D18" s="1298"/>
      <c r="E18" s="455">
        <f>SUM(E10:E17)</f>
        <v>0</v>
      </c>
      <c r="F18" s="455">
        <f>SUM(F10:F17)</f>
        <v>0</v>
      </c>
      <c r="G18" s="456">
        <f>SUM(G10:G17)</f>
        <v>0</v>
      </c>
      <c r="H18" s="457">
        <f>SUM(H10:H17)</f>
        <v>0</v>
      </c>
    </row>
    <row r="19" spans="1:8" s="1" customFormat="1" ht="42" customHeight="1">
      <c r="A19" s="355" t="s">
        <v>229</v>
      </c>
      <c r="B19" s="1078" t="s">
        <v>125</v>
      </c>
      <c r="C19" s="1078"/>
      <c r="D19" s="1078"/>
      <c r="E19" s="1078"/>
      <c r="F19" s="1078"/>
      <c r="G19" s="1078"/>
      <c r="H19" s="688"/>
    </row>
    <row r="20" spans="1:8" s="1" customFormat="1" ht="18" customHeight="1">
      <c r="A20" s="357" t="s">
        <v>364</v>
      </c>
      <c r="B20" s="1080" t="s">
        <v>448</v>
      </c>
      <c r="C20" s="1080"/>
      <c r="D20" s="1080"/>
      <c r="E20" s="1080"/>
      <c r="F20" s="1080"/>
      <c r="G20" s="1080"/>
      <c r="H20" s="1080"/>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ignoredErrors>
    <ignoredError sqref="G1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67"/>
  <sheetViews>
    <sheetView showGridLines="0" view="pageBreakPreview" zoomScaleNormal="100" zoomScaleSheetLayoutView="100" workbookViewId="0"/>
  </sheetViews>
  <sheetFormatPr defaultColWidth="9" defaultRowHeight="18" customHeight="1"/>
  <cols>
    <col min="1" max="2" width="1.625" style="89" customWidth="1"/>
    <col min="3" max="3" width="3" style="89" customWidth="1"/>
    <col min="4" max="5" width="2.875" style="89" customWidth="1"/>
    <col min="6" max="16" width="3" style="89" customWidth="1"/>
    <col min="17" max="17" width="3.25" style="89" customWidth="1"/>
    <col min="18" max="18" width="3" style="89" customWidth="1"/>
    <col min="19" max="19" width="3.75" style="89" customWidth="1"/>
    <col min="20" max="22" width="3" style="89" customWidth="1"/>
    <col min="23" max="23" width="3.75" style="89" customWidth="1"/>
    <col min="24" max="24" width="3" style="89" customWidth="1"/>
    <col min="25" max="34" width="3.25" style="89" customWidth="1"/>
    <col min="35" max="35" width="3" style="89" customWidth="1"/>
    <col min="36" max="36" width="1.625" style="89" customWidth="1"/>
    <col min="37" max="37" width="3" style="89" customWidth="1"/>
    <col min="38" max="39" width="3" style="89" hidden="1" customWidth="1"/>
    <col min="40" max="45" width="3" style="89" customWidth="1"/>
    <col min="46" max="16384" width="9" style="89"/>
  </cols>
  <sheetData>
    <row r="1" spans="1:38" ht="18" customHeight="1">
      <c r="B1" s="358" t="s">
        <v>429</v>
      </c>
      <c r="AL1" s="89" t="s">
        <v>131</v>
      </c>
    </row>
    <row r="2" spans="1:38" ht="18" customHeight="1">
      <c r="B2" s="752" t="s">
        <v>270</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row>
    <row r="3" spans="1:38" ht="18" customHeight="1" thickBot="1">
      <c r="A3" s="418"/>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359"/>
      <c r="AG3" s="359"/>
      <c r="AJ3" s="418"/>
      <c r="AK3" s="420"/>
    </row>
    <row r="4" spans="1:38" ht="18" customHeight="1">
      <c r="A4" s="93"/>
      <c r="B4" s="93"/>
      <c r="C4" s="93"/>
      <c r="D4" s="360"/>
      <c r="E4" s="360"/>
      <c r="F4" s="360"/>
      <c r="G4" s="360"/>
      <c r="H4" s="360"/>
      <c r="I4" s="360"/>
      <c r="J4" s="360"/>
      <c r="K4" s="360"/>
      <c r="L4" s="360"/>
      <c r="M4" s="360"/>
      <c r="N4" s="360"/>
      <c r="O4" s="360"/>
      <c r="P4" s="575" t="s">
        <v>7</v>
      </c>
      <c r="Q4" s="576"/>
      <c r="R4" s="576"/>
      <c r="S4" s="576"/>
      <c r="T4" s="576"/>
      <c r="U4" s="576"/>
      <c r="V4" s="1317">
        <f>【様式３】加算人数認定!U8</f>
        <v>0</v>
      </c>
      <c r="W4" s="1318"/>
      <c r="X4" s="1318"/>
      <c r="Y4" s="1318"/>
      <c r="Z4" s="1318"/>
      <c r="AA4" s="1318"/>
      <c r="AB4" s="1318"/>
      <c r="AC4" s="1318"/>
      <c r="AD4" s="1318"/>
      <c r="AE4" s="1318"/>
      <c r="AF4" s="1318"/>
      <c r="AG4" s="1318"/>
      <c r="AH4" s="1319"/>
      <c r="AJ4" s="93"/>
    </row>
    <row r="5" spans="1:38" ht="18" customHeight="1">
      <c r="A5" s="93"/>
      <c r="B5" s="93"/>
      <c r="C5" s="93"/>
      <c r="D5" s="360"/>
      <c r="E5" s="360"/>
      <c r="F5" s="360"/>
      <c r="G5" s="360"/>
      <c r="H5" s="360"/>
      <c r="I5" s="360"/>
      <c r="J5" s="360"/>
      <c r="K5" s="360"/>
      <c r="L5" s="360"/>
      <c r="M5" s="360"/>
      <c r="N5" s="360"/>
      <c r="O5" s="360"/>
      <c r="P5" s="563" t="s">
        <v>10</v>
      </c>
      <c r="Q5" s="564"/>
      <c r="R5" s="564"/>
      <c r="S5" s="564"/>
      <c r="T5" s="564"/>
      <c r="U5" s="564"/>
      <c r="V5" s="1299">
        <f>【様式３】加算人数認定!U9</f>
        <v>0</v>
      </c>
      <c r="W5" s="1300"/>
      <c r="X5" s="1300"/>
      <c r="Y5" s="1300"/>
      <c r="Z5" s="1300"/>
      <c r="AA5" s="1300"/>
      <c r="AB5" s="1300"/>
      <c r="AC5" s="1300"/>
      <c r="AD5" s="1300"/>
      <c r="AE5" s="1300"/>
      <c r="AF5" s="1300"/>
      <c r="AG5" s="1300"/>
      <c r="AH5" s="1301"/>
      <c r="AJ5" s="93"/>
    </row>
    <row r="6" spans="1:38" ht="18" customHeight="1">
      <c r="D6" s="360"/>
      <c r="E6" s="360"/>
      <c r="F6" s="360"/>
      <c r="G6" s="360"/>
      <c r="H6" s="360"/>
      <c r="I6" s="360"/>
      <c r="J6" s="360"/>
      <c r="K6" s="360"/>
      <c r="L6" s="360"/>
      <c r="M6" s="360"/>
      <c r="N6" s="360"/>
      <c r="O6" s="360"/>
      <c r="P6" s="1315" t="s">
        <v>42</v>
      </c>
      <c r="Q6" s="1316"/>
      <c r="R6" s="1316"/>
      <c r="S6" s="1316"/>
      <c r="T6" s="1316"/>
      <c r="U6" s="1316"/>
      <c r="V6" s="1299">
        <f>【様式３】加算人数認定!U10</f>
        <v>0</v>
      </c>
      <c r="W6" s="1300"/>
      <c r="X6" s="1300"/>
      <c r="Y6" s="1300"/>
      <c r="Z6" s="1300"/>
      <c r="AA6" s="1300"/>
      <c r="AB6" s="1300"/>
      <c r="AC6" s="1300"/>
      <c r="AD6" s="1300"/>
      <c r="AE6" s="1300"/>
      <c r="AF6" s="1300"/>
      <c r="AG6" s="1300"/>
      <c r="AH6" s="1301"/>
    </row>
    <row r="7" spans="1:38" ht="18" customHeight="1" thickBot="1">
      <c r="D7" s="360"/>
      <c r="E7" s="360"/>
      <c r="F7" s="360"/>
      <c r="G7" s="360"/>
      <c r="H7" s="360"/>
      <c r="I7" s="360"/>
      <c r="J7" s="360"/>
      <c r="K7" s="360"/>
      <c r="L7" s="360"/>
      <c r="M7" s="360"/>
      <c r="N7" s="360"/>
      <c r="O7" s="360"/>
      <c r="P7" s="1305" t="s">
        <v>36</v>
      </c>
      <c r="Q7" s="1306"/>
      <c r="R7" s="1306"/>
      <c r="S7" s="1306"/>
      <c r="T7" s="1306"/>
      <c r="U7" s="1306"/>
      <c r="V7" s="68">
        <f>【様式３】加算人数認定!U11</f>
        <v>0</v>
      </c>
      <c r="W7" s="97">
        <f>【様式３】加算人数認定!V11</f>
        <v>0</v>
      </c>
      <c r="X7" s="68">
        <f>【様式３】加算人数認定!W11</f>
        <v>0</v>
      </c>
      <c r="Y7" s="66">
        <f>【様式３】加算人数認定!X11</f>
        <v>0</v>
      </c>
      <c r="Z7" s="97">
        <f>【様式３】加算人数認定!Y11</f>
        <v>0</v>
      </c>
      <c r="AA7" s="68">
        <f>【様式３】加算人数認定!Z11</f>
        <v>0</v>
      </c>
      <c r="AB7" s="97">
        <f>【様式３】加算人数認定!AA11</f>
        <v>0</v>
      </c>
      <c r="AC7" s="68">
        <f>【様式３】加算人数認定!AB11</f>
        <v>0</v>
      </c>
      <c r="AD7" s="66">
        <f>【様式３】加算人数認定!AC11</f>
        <v>0</v>
      </c>
      <c r="AE7" s="66">
        <f>【様式３】加算人数認定!AD11</f>
        <v>0</v>
      </c>
      <c r="AF7" s="66">
        <f>【様式３】加算人数認定!AE11</f>
        <v>0</v>
      </c>
      <c r="AG7" s="97">
        <f>【様式３】加算人数認定!AF11</f>
        <v>0</v>
      </c>
      <c r="AH7" s="69">
        <f>【様式３】加算人数認定!AG11</f>
        <v>0</v>
      </c>
    </row>
    <row r="8" spans="1:38" ht="9" customHeight="1">
      <c r="A8" s="93"/>
      <c r="B8" s="93"/>
      <c r="C8" s="93"/>
      <c r="D8" s="93"/>
      <c r="E8" s="93"/>
      <c r="F8" s="93"/>
      <c r="G8" s="93"/>
      <c r="H8" s="93"/>
      <c r="I8" s="93"/>
      <c r="J8" s="93"/>
      <c r="K8" s="93"/>
      <c r="L8" s="93"/>
      <c r="M8" s="93"/>
      <c r="N8" s="93"/>
      <c r="O8" s="93"/>
      <c r="P8" s="93"/>
      <c r="Q8" s="93"/>
      <c r="R8" s="93"/>
      <c r="S8" s="329"/>
      <c r="T8" s="329"/>
      <c r="U8" s="329"/>
      <c r="V8" s="329"/>
      <c r="W8" s="329"/>
      <c r="X8" s="329"/>
      <c r="Y8" s="329"/>
      <c r="Z8" s="329"/>
      <c r="AA8" s="512"/>
      <c r="AB8" s="512"/>
      <c r="AC8" s="512"/>
      <c r="AD8" s="512"/>
      <c r="AE8" s="512"/>
      <c r="AF8" s="512"/>
      <c r="AG8" s="512"/>
      <c r="AJ8" s="93"/>
    </row>
    <row r="9" spans="1:38" ht="18" customHeight="1" thickBot="1">
      <c r="B9" s="89" t="s">
        <v>200</v>
      </c>
    </row>
    <row r="10" spans="1:38" ht="30" customHeight="1">
      <c r="C10" s="361" t="s">
        <v>14</v>
      </c>
      <c r="D10" s="361" t="s">
        <v>204</v>
      </c>
      <c r="E10" s="362"/>
      <c r="F10" s="362"/>
      <c r="G10" s="362"/>
      <c r="H10" s="362"/>
      <c r="I10" s="362"/>
      <c r="J10" s="362"/>
      <c r="K10" s="362"/>
      <c r="L10" s="362"/>
      <c r="M10" s="362"/>
      <c r="N10" s="362"/>
      <c r="O10" s="362"/>
      <c r="P10" s="362"/>
      <c r="Q10" s="363"/>
      <c r="R10" s="1311"/>
      <c r="S10" s="1312"/>
      <c r="T10" s="1312"/>
      <c r="U10" s="1312"/>
      <c r="V10" s="1312"/>
      <c r="W10" s="1312"/>
      <c r="X10" s="1312"/>
      <c r="Y10" s="1312"/>
      <c r="Z10" s="1312"/>
      <c r="AA10" s="1312"/>
      <c r="AB10" s="1312"/>
      <c r="AC10" s="1312"/>
      <c r="AD10" s="1312"/>
      <c r="AE10" s="1312"/>
      <c r="AF10" s="1312"/>
      <c r="AG10" s="1312"/>
      <c r="AH10" s="1312"/>
      <c r="AI10" s="364" t="s">
        <v>18</v>
      </c>
    </row>
    <row r="11" spans="1:38" ht="46.5" customHeight="1">
      <c r="C11" s="365" t="s">
        <v>15</v>
      </c>
      <c r="D11" s="1115" t="s">
        <v>205</v>
      </c>
      <c r="E11" s="1313"/>
      <c r="F11" s="1313"/>
      <c r="G11" s="1116"/>
      <c r="H11" s="1116"/>
      <c r="I11" s="1116"/>
      <c r="J11" s="1116"/>
      <c r="K11" s="1116"/>
      <c r="L11" s="1116"/>
      <c r="M11" s="1116"/>
      <c r="N11" s="1116"/>
      <c r="O11" s="1116"/>
      <c r="P11" s="1116"/>
      <c r="Q11" s="1117"/>
      <c r="R11" s="1130"/>
      <c r="S11" s="1314"/>
      <c r="T11" s="1314"/>
      <c r="U11" s="1314"/>
      <c r="V11" s="1314"/>
      <c r="W11" s="1314"/>
      <c r="X11" s="1314"/>
      <c r="Y11" s="1314"/>
      <c r="Z11" s="1314"/>
      <c r="AA11" s="1314"/>
      <c r="AB11" s="1314"/>
      <c r="AC11" s="1314"/>
      <c r="AD11" s="1314"/>
      <c r="AE11" s="1314"/>
      <c r="AF11" s="1314"/>
      <c r="AG11" s="1314"/>
      <c r="AH11" s="1314"/>
      <c r="AI11" s="366" t="s">
        <v>18</v>
      </c>
    </row>
    <row r="12" spans="1:38" ht="18.75" customHeight="1">
      <c r="C12" s="1152" t="s">
        <v>16</v>
      </c>
      <c r="D12" s="1302" t="s">
        <v>202</v>
      </c>
      <c r="E12" s="1303"/>
      <c r="F12" s="1303"/>
      <c r="G12" s="636"/>
      <c r="H12" s="636"/>
      <c r="I12" s="636"/>
      <c r="J12" s="636"/>
      <c r="K12" s="636"/>
      <c r="L12" s="636"/>
      <c r="M12" s="636"/>
      <c r="N12" s="636"/>
      <c r="O12" s="636"/>
      <c r="P12" s="636"/>
      <c r="Q12" s="1304"/>
      <c r="R12" s="1124" t="s">
        <v>188</v>
      </c>
      <c r="S12" s="1125"/>
      <c r="T12" s="1125"/>
      <c r="U12" s="1125"/>
      <c r="V12" s="1125"/>
      <c r="W12" s="1125"/>
      <c r="X12" s="1125"/>
      <c r="Y12" s="1125"/>
      <c r="Z12" s="1125"/>
      <c r="AA12" s="1124" t="s">
        <v>190</v>
      </c>
      <c r="AB12" s="1125"/>
      <c r="AC12" s="1125"/>
      <c r="AD12" s="1125"/>
      <c r="AE12" s="1125"/>
      <c r="AF12" s="1125"/>
      <c r="AG12" s="1125"/>
      <c r="AH12" s="1125"/>
      <c r="AI12" s="1126"/>
    </row>
    <row r="13" spans="1:38" ht="30" customHeight="1">
      <c r="C13" s="1153"/>
      <c r="D13" s="1121"/>
      <c r="E13" s="1122"/>
      <c r="F13" s="1122"/>
      <c r="G13" s="1122"/>
      <c r="H13" s="1122"/>
      <c r="I13" s="1122"/>
      <c r="J13" s="1122"/>
      <c r="K13" s="1122"/>
      <c r="L13" s="1122"/>
      <c r="M13" s="1122"/>
      <c r="N13" s="1122"/>
      <c r="O13" s="1122"/>
      <c r="P13" s="1122"/>
      <c r="Q13" s="1123"/>
      <c r="R13" s="1127" t="str">
        <f>IF(R10-R11&gt;0,"〇","")</f>
        <v/>
      </c>
      <c r="S13" s="1128"/>
      <c r="T13" s="1128"/>
      <c r="U13" s="1128"/>
      <c r="V13" s="1128"/>
      <c r="W13" s="1128"/>
      <c r="X13" s="1128"/>
      <c r="Y13" s="1128"/>
      <c r="Z13" s="1129"/>
      <c r="AA13" s="1130"/>
      <c r="AB13" s="1131"/>
      <c r="AC13" s="1131"/>
      <c r="AD13" s="1131"/>
      <c r="AE13" s="1131"/>
      <c r="AF13" s="1131"/>
      <c r="AG13" s="1131"/>
      <c r="AH13" s="1131"/>
      <c r="AI13" s="1132"/>
    </row>
    <row r="14" spans="1:38" ht="17.100000000000001" customHeight="1">
      <c r="C14" s="367" t="s">
        <v>24</v>
      </c>
      <c r="D14" s="1089" t="s">
        <v>27</v>
      </c>
      <c r="E14" s="1307"/>
      <c r="F14" s="1307"/>
      <c r="G14" s="1090"/>
      <c r="H14" s="1090"/>
      <c r="I14" s="1090"/>
      <c r="J14" s="1090"/>
      <c r="K14" s="1091"/>
      <c r="L14" s="501"/>
      <c r="M14" s="501"/>
      <c r="N14" s="501"/>
      <c r="O14" s="501"/>
      <c r="P14" s="501"/>
      <c r="Q14" s="368"/>
      <c r="R14" s="104"/>
      <c r="S14" s="1146" t="s">
        <v>77</v>
      </c>
      <c r="T14" s="1146"/>
      <c r="U14" s="1146"/>
      <c r="V14" s="1146"/>
      <c r="W14" s="1146"/>
      <c r="X14" s="1146"/>
      <c r="Y14" s="1146"/>
      <c r="Z14" s="1146"/>
      <c r="AA14" s="1146"/>
      <c r="AB14" s="1146"/>
      <c r="AC14" s="1146"/>
      <c r="AD14" s="1146"/>
      <c r="AE14" s="1146"/>
      <c r="AF14" s="1146"/>
      <c r="AG14" s="1146"/>
      <c r="AH14" s="1146"/>
      <c r="AI14" s="1147"/>
    </row>
    <row r="15" spans="1:38" ht="17.100000000000001" customHeight="1">
      <c r="C15" s="369"/>
      <c r="D15" s="1118" t="s">
        <v>201</v>
      </c>
      <c r="E15" s="1308"/>
      <c r="F15" s="1308"/>
      <c r="G15" s="1309"/>
      <c r="H15" s="1309"/>
      <c r="I15" s="1309"/>
      <c r="J15" s="1309"/>
      <c r="K15" s="1309"/>
      <c r="L15" s="1309"/>
      <c r="M15" s="1309"/>
      <c r="N15" s="1309"/>
      <c r="O15" s="1309"/>
      <c r="P15" s="1309"/>
      <c r="Q15" s="1120"/>
      <c r="R15" s="104"/>
      <c r="S15" s="1161" t="s">
        <v>132</v>
      </c>
      <c r="T15" s="1161"/>
      <c r="U15" s="1161"/>
      <c r="V15" s="1161"/>
      <c r="W15" s="1161"/>
      <c r="X15" s="1161"/>
      <c r="Y15" s="1161"/>
      <c r="Z15" s="1161"/>
      <c r="AA15" s="1161"/>
      <c r="AB15" s="1161"/>
      <c r="AC15" s="1161"/>
      <c r="AD15" s="1161"/>
      <c r="AE15" s="1161"/>
      <c r="AF15" s="1161"/>
      <c r="AG15" s="1161"/>
      <c r="AH15" s="1161"/>
      <c r="AI15" s="1162"/>
    </row>
    <row r="16" spans="1:38" ht="17.100000000000001" customHeight="1">
      <c r="C16" s="369"/>
      <c r="D16" s="1310"/>
      <c r="E16" s="1119"/>
      <c r="F16" s="1119"/>
      <c r="G16" s="1309"/>
      <c r="H16" s="1309"/>
      <c r="I16" s="1309"/>
      <c r="J16" s="1309"/>
      <c r="K16" s="1309"/>
      <c r="L16" s="1309"/>
      <c r="M16" s="1309"/>
      <c r="N16" s="1309"/>
      <c r="O16" s="1309"/>
      <c r="P16" s="1309"/>
      <c r="Q16" s="1120"/>
      <c r="R16" s="104"/>
      <c r="S16" s="1163" t="s">
        <v>133</v>
      </c>
      <c r="T16" s="1163"/>
      <c r="U16" s="1163"/>
      <c r="V16" s="1163"/>
      <c r="W16" s="1163"/>
      <c r="X16" s="1163"/>
      <c r="Y16" s="1163"/>
      <c r="Z16" s="1163"/>
      <c r="AA16" s="1163"/>
      <c r="AB16" s="1163"/>
      <c r="AC16" s="1163"/>
      <c r="AD16" s="1163"/>
      <c r="AE16" s="1163"/>
      <c r="AF16" s="1163"/>
      <c r="AG16" s="1163"/>
      <c r="AH16" s="1163"/>
      <c r="AI16" s="1164"/>
    </row>
    <row r="17" spans="1:36" ht="17.100000000000001" customHeight="1">
      <c r="C17" s="369"/>
      <c r="D17" s="1121"/>
      <c r="E17" s="1122"/>
      <c r="F17" s="1122"/>
      <c r="G17" s="1122"/>
      <c r="H17" s="1122"/>
      <c r="I17" s="1122"/>
      <c r="J17" s="1122"/>
      <c r="K17" s="1122"/>
      <c r="L17" s="1122"/>
      <c r="M17" s="1122"/>
      <c r="N17" s="1122"/>
      <c r="O17" s="1122"/>
      <c r="P17" s="1122"/>
      <c r="Q17" s="1123"/>
      <c r="R17" s="104"/>
      <c r="S17" s="1165" t="s">
        <v>134</v>
      </c>
      <c r="T17" s="1165"/>
      <c r="U17" s="1165"/>
      <c r="V17" s="1165"/>
      <c r="W17" s="1165"/>
      <c r="X17" s="1165"/>
      <c r="Y17" s="1165"/>
      <c r="Z17" s="1165"/>
      <c r="AA17" s="1165"/>
      <c r="AB17" s="1165"/>
      <c r="AC17" s="1165"/>
      <c r="AD17" s="1165"/>
      <c r="AE17" s="1165"/>
      <c r="AF17" s="1165"/>
      <c r="AG17" s="1165"/>
      <c r="AH17" s="1165"/>
      <c r="AI17" s="1166"/>
    </row>
    <row r="18" spans="1:36" ht="36.75" customHeight="1" thickBot="1">
      <c r="C18" s="370"/>
      <c r="D18" s="1333" t="s">
        <v>25</v>
      </c>
      <c r="E18" s="947"/>
      <c r="F18" s="947"/>
      <c r="G18" s="1334"/>
      <c r="H18" s="1334"/>
      <c r="I18" s="1334"/>
      <c r="J18" s="1334"/>
      <c r="K18" s="1334"/>
      <c r="L18" s="1334"/>
      <c r="M18" s="1334"/>
      <c r="N18" s="1334"/>
      <c r="O18" s="1334"/>
      <c r="P18" s="1334"/>
      <c r="Q18" s="1335"/>
      <c r="R18" s="1097"/>
      <c r="S18" s="1098"/>
      <c r="T18" s="1098"/>
      <c r="U18" s="1098"/>
      <c r="V18" s="1098"/>
      <c r="W18" s="1098"/>
      <c r="X18" s="1098"/>
      <c r="Y18" s="1098"/>
      <c r="Z18" s="1098"/>
      <c r="AA18" s="1098"/>
      <c r="AB18" s="1098"/>
      <c r="AC18" s="1098"/>
      <c r="AD18" s="1098"/>
      <c r="AE18" s="1098"/>
      <c r="AF18" s="1098"/>
      <c r="AG18" s="1098"/>
      <c r="AH18" s="1098"/>
      <c r="AI18" s="1099"/>
    </row>
    <row r="19" spans="1:36" ht="17.25" customHeight="1">
      <c r="A19" s="93"/>
      <c r="B19" s="93"/>
      <c r="C19" s="93"/>
      <c r="D19" s="93"/>
      <c r="E19" s="93"/>
      <c r="F19" s="93"/>
      <c r="G19" s="93"/>
      <c r="H19" s="93"/>
      <c r="I19" s="93"/>
      <c r="J19" s="93"/>
      <c r="K19" s="93"/>
      <c r="L19" s="93"/>
      <c r="M19" s="93"/>
      <c r="N19" s="93"/>
      <c r="O19" s="93"/>
      <c r="P19" s="93"/>
      <c r="Q19" s="93"/>
      <c r="R19" s="93"/>
      <c r="S19" s="329"/>
      <c r="T19" s="329"/>
      <c r="U19" s="329"/>
      <c r="V19" s="329"/>
      <c r="W19" s="329"/>
      <c r="X19" s="329"/>
      <c r="Y19" s="329"/>
      <c r="Z19" s="329"/>
      <c r="AA19" s="512"/>
      <c r="AB19" s="512"/>
      <c r="AC19" s="512"/>
      <c r="AD19" s="512"/>
      <c r="AE19" s="512"/>
      <c r="AF19" s="512"/>
      <c r="AG19" s="512"/>
      <c r="AJ19" s="93"/>
    </row>
    <row r="20" spans="1:36" ht="17.25" customHeight="1" thickBot="1">
      <c r="A20" s="93"/>
      <c r="B20" s="89" t="s">
        <v>255</v>
      </c>
      <c r="C20" s="93"/>
      <c r="D20" s="93"/>
      <c r="E20" s="93"/>
      <c r="F20" s="93"/>
      <c r="G20" s="93"/>
      <c r="H20" s="93"/>
      <c r="I20" s="93"/>
      <c r="J20" s="93"/>
      <c r="K20" s="93"/>
      <c r="L20" s="93"/>
      <c r="M20" s="93"/>
      <c r="N20" s="93"/>
      <c r="O20" s="93"/>
      <c r="P20" s="93"/>
      <c r="Q20" s="93"/>
      <c r="R20" s="93"/>
      <c r="S20" s="329"/>
      <c r="T20" s="329"/>
      <c r="U20" s="329"/>
      <c r="V20" s="329"/>
      <c r="W20" s="329"/>
      <c r="X20" s="329"/>
      <c r="Y20" s="329"/>
      <c r="Z20" s="329"/>
      <c r="AA20" s="512"/>
      <c r="AB20" s="512"/>
      <c r="AC20" s="512"/>
      <c r="AD20" s="512"/>
      <c r="AE20" s="512"/>
      <c r="AF20" s="512"/>
      <c r="AG20" s="512"/>
      <c r="AJ20" s="93"/>
    </row>
    <row r="21" spans="1:36" s="1" customFormat="1" ht="18" customHeight="1" thickBot="1">
      <c r="C21" s="1320" t="s">
        <v>114</v>
      </c>
      <c r="D21" s="1110" t="s">
        <v>298</v>
      </c>
      <c r="E21" s="1322"/>
      <c r="F21" s="1322"/>
      <c r="G21" s="1322"/>
      <c r="H21" s="1322"/>
      <c r="I21" s="1322"/>
      <c r="J21" s="1322"/>
      <c r="K21" s="1322"/>
      <c r="L21" s="1322"/>
      <c r="M21" s="1322"/>
      <c r="N21" s="1322"/>
      <c r="O21" s="1322"/>
      <c r="P21" s="1322"/>
      <c r="Q21" s="1323"/>
      <c r="R21" s="1324" t="s">
        <v>117</v>
      </c>
      <c r="S21" s="1218"/>
      <c r="T21" s="62"/>
      <c r="U21" s="421" t="s">
        <v>43</v>
      </c>
      <c r="V21" s="1218" t="s">
        <v>116</v>
      </c>
      <c r="W21" s="1218"/>
      <c r="X21" s="62"/>
      <c r="Y21" s="137" t="s">
        <v>43</v>
      </c>
      <c r="Z21" s="107"/>
      <c r="AA21" s="12"/>
      <c r="AB21" s="12"/>
      <c r="AC21" s="12"/>
      <c r="AD21" s="12"/>
      <c r="AE21" s="12"/>
      <c r="AF21" s="12"/>
      <c r="AG21" s="12"/>
      <c r="AH21" s="12"/>
      <c r="AI21" s="12"/>
    </row>
    <row r="22" spans="1:36" s="1" customFormat="1" ht="18" customHeight="1">
      <c r="C22" s="1321"/>
      <c r="D22" s="1232"/>
      <c r="E22" s="1233"/>
      <c r="F22" s="1233"/>
      <c r="G22" s="1233"/>
      <c r="H22" s="1233"/>
      <c r="I22" s="1233"/>
      <c r="J22" s="1233"/>
      <c r="K22" s="1233"/>
      <c r="L22" s="1233"/>
      <c r="M22" s="1233"/>
      <c r="N22" s="1233"/>
      <c r="O22" s="1233"/>
      <c r="P22" s="1233"/>
      <c r="Q22" s="1234"/>
      <c r="R22" s="1325"/>
      <c r="S22" s="1326"/>
      <c r="T22" s="1326"/>
      <c r="U22" s="1326"/>
      <c r="V22" s="1326"/>
      <c r="W22" s="1326"/>
      <c r="X22" s="1326"/>
      <c r="Y22" s="1326"/>
      <c r="Z22" s="1327"/>
      <c r="AA22" s="1327"/>
      <c r="AB22" s="1327"/>
      <c r="AC22" s="1327"/>
      <c r="AD22" s="1327"/>
      <c r="AE22" s="1327"/>
      <c r="AF22" s="1327"/>
      <c r="AG22" s="1327"/>
      <c r="AH22" s="1327"/>
      <c r="AI22" s="70" t="s">
        <v>18</v>
      </c>
    </row>
    <row r="23" spans="1:36" s="1" customFormat="1" ht="33.950000000000003" customHeight="1">
      <c r="C23" s="503"/>
      <c r="D23" s="135"/>
      <c r="E23" s="197"/>
      <c r="F23" s="197"/>
      <c r="G23" s="1215" t="s">
        <v>337</v>
      </c>
      <c r="H23" s="932"/>
      <c r="I23" s="932"/>
      <c r="J23" s="932"/>
      <c r="K23" s="932"/>
      <c r="L23" s="932"/>
      <c r="M23" s="932"/>
      <c r="N23" s="932"/>
      <c r="O23" s="932"/>
      <c r="P23" s="932"/>
      <c r="Q23" s="933"/>
      <c r="R23" s="1325"/>
      <c r="S23" s="1326"/>
      <c r="T23" s="1326"/>
      <c r="U23" s="1326"/>
      <c r="V23" s="1326"/>
      <c r="W23" s="1326"/>
      <c r="X23" s="1326"/>
      <c r="Y23" s="1326"/>
      <c r="Z23" s="1326"/>
      <c r="AA23" s="1326"/>
      <c r="AB23" s="1326"/>
      <c r="AC23" s="1326"/>
      <c r="AD23" s="1326"/>
      <c r="AE23" s="1326"/>
      <c r="AF23" s="1326"/>
      <c r="AG23" s="1326"/>
      <c r="AH23" s="1326"/>
      <c r="AI23" s="72" t="s">
        <v>18</v>
      </c>
    </row>
    <row r="24" spans="1:36" ht="17.100000000000001" customHeight="1" thickBot="1">
      <c r="C24" s="342" t="s">
        <v>115</v>
      </c>
      <c r="D24" s="1102" t="s">
        <v>17</v>
      </c>
      <c r="E24" s="1102"/>
      <c r="F24" s="1103"/>
      <c r="G24" s="1103"/>
      <c r="H24" s="1103"/>
      <c r="I24" s="1103"/>
      <c r="J24" s="1103"/>
      <c r="K24" s="1103"/>
      <c r="L24" s="1103"/>
      <c r="M24" s="1103"/>
      <c r="N24" s="1103"/>
      <c r="O24" s="1103"/>
      <c r="P24" s="1103"/>
      <c r="Q24" s="1103"/>
      <c r="R24" s="1104" t="s">
        <v>299</v>
      </c>
      <c r="S24" s="1104"/>
      <c r="T24" s="1104"/>
      <c r="U24" s="1104"/>
      <c r="V24" s="1104"/>
      <c r="W24" s="1104"/>
      <c r="X24" s="1104"/>
      <c r="Y24" s="1104"/>
      <c r="Z24" s="1104"/>
      <c r="AA24" s="1104"/>
      <c r="AB24" s="1104"/>
      <c r="AC24" s="1104"/>
      <c r="AD24" s="1104"/>
      <c r="AE24" s="1104"/>
      <c r="AF24" s="1104"/>
      <c r="AG24" s="1104"/>
      <c r="AH24" s="1104"/>
      <c r="AI24" s="1105"/>
    </row>
    <row r="25" spans="1:36" s="1" customFormat="1" ht="45" customHeight="1">
      <c r="C25" s="491" t="s">
        <v>126</v>
      </c>
      <c r="D25" s="916" t="s">
        <v>379</v>
      </c>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row>
    <row r="26" spans="1:36" s="93" customFormat="1" ht="17.100000000000001" customHeight="1">
      <c r="C26" s="311"/>
      <c r="D26" s="138"/>
      <c r="E26" s="138"/>
      <c r="F26" s="138"/>
      <c r="G26" s="138"/>
      <c r="H26" s="138"/>
      <c r="I26" s="138"/>
      <c r="J26" s="138"/>
      <c r="K26" s="138"/>
      <c r="L26" s="138"/>
      <c r="M26" s="138"/>
      <c r="N26" s="138"/>
      <c r="O26" s="138"/>
      <c r="P26" s="138"/>
      <c r="Q26" s="138"/>
      <c r="R26" s="311"/>
      <c r="S26" s="311"/>
      <c r="T26" s="311"/>
      <c r="U26" s="311"/>
      <c r="V26" s="311"/>
      <c r="W26" s="311"/>
      <c r="X26" s="311"/>
      <c r="Y26" s="311"/>
      <c r="Z26" s="311"/>
      <c r="AA26" s="311"/>
      <c r="AB26" s="311"/>
      <c r="AC26" s="311"/>
      <c r="AD26" s="311"/>
      <c r="AE26" s="311"/>
      <c r="AF26" s="311"/>
      <c r="AG26" s="311"/>
      <c r="AH26" s="311"/>
      <c r="AI26" s="311"/>
    </row>
    <row r="27" spans="1:36" s="93" customFormat="1" ht="17.100000000000001" customHeight="1" thickBot="1">
      <c r="B27" s="94" t="s">
        <v>350</v>
      </c>
      <c r="C27" s="139"/>
      <c r="D27" s="138"/>
      <c r="E27" s="138"/>
      <c r="F27" s="138"/>
      <c r="G27" s="138"/>
      <c r="H27" s="138"/>
      <c r="I27" s="138"/>
      <c r="J27" s="138"/>
      <c r="K27" s="138"/>
      <c r="L27" s="138"/>
      <c r="M27" s="138"/>
      <c r="N27" s="138"/>
      <c r="O27" s="138"/>
      <c r="P27" s="138"/>
      <c r="Q27" s="138"/>
      <c r="R27" s="311"/>
      <c r="S27" s="311"/>
      <c r="T27" s="311"/>
      <c r="U27" s="311"/>
      <c r="V27" s="311"/>
      <c r="W27" s="311"/>
      <c r="X27" s="311"/>
      <c r="Y27" s="311"/>
      <c r="Z27" s="311"/>
      <c r="AA27" s="311"/>
      <c r="AB27" s="311"/>
      <c r="AC27" s="311"/>
      <c r="AD27" s="311"/>
      <c r="AE27" s="311"/>
      <c r="AF27" s="311"/>
      <c r="AG27" s="311"/>
      <c r="AH27" s="311"/>
      <c r="AI27" s="311"/>
    </row>
    <row r="28" spans="1:36" ht="33.950000000000003" customHeight="1">
      <c r="C28" s="509" t="s">
        <v>256</v>
      </c>
      <c r="D28" s="934" t="s">
        <v>300</v>
      </c>
      <c r="E28" s="935"/>
      <c r="F28" s="935"/>
      <c r="G28" s="935"/>
      <c r="H28" s="935"/>
      <c r="I28" s="935"/>
      <c r="J28" s="935"/>
      <c r="K28" s="935"/>
      <c r="L28" s="935"/>
      <c r="M28" s="935"/>
      <c r="N28" s="935"/>
      <c r="O28" s="935"/>
      <c r="P28" s="935"/>
      <c r="Q28" s="936"/>
      <c r="R28" s="1134">
        <f>ROUNDDOWN(R29+R37,-3)</f>
        <v>0</v>
      </c>
      <c r="S28" s="1135"/>
      <c r="T28" s="1135"/>
      <c r="U28" s="1135"/>
      <c r="V28" s="1135"/>
      <c r="W28" s="1135"/>
      <c r="X28" s="1135"/>
      <c r="Y28" s="1135"/>
      <c r="Z28" s="1135"/>
      <c r="AA28" s="1135"/>
      <c r="AB28" s="1135"/>
      <c r="AC28" s="1135"/>
      <c r="AD28" s="1135"/>
      <c r="AE28" s="1135"/>
      <c r="AF28" s="1135"/>
      <c r="AG28" s="1135"/>
      <c r="AH28" s="1135"/>
      <c r="AI28" s="485" t="s">
        <v>18</v>
      </c>
    </row>
    <row r="29" spans="1:36" ht="17.100000000000001" customHeight="1">
      <c r="C29" s="196"/>
      <c r="D29" s="93"/>
      <c r="E29" s="93"/>
      <c r="F29" s="140" t="s">
        <v>346</v>
      </c>
      <c r="G29" s="141"/>
      <c r="H29" s="141"/>
      <c r="I29" s="141"/>
      <c r="J29" s="141"/>
      <c r="K29" s="141"/>
      <c r="L29" s="141"/>
      <c r="M29" s="141"/>
      <c r="N29" s="141"/>
      <c r="O29" s="141"/>
      <c r="P29" s="141"/>
      <c r="Q29" s="142"/>
      <c r="R29" s="1136">
        <f>R30-R31-R33-R36</f>
        <v>0</v>
      </c>
      <c r="S29" s="1137"/>
      <c r="T29" s="1137"/>
      <c r="U29" s="1137"/>
      <c r="V29" s="1137"/>
      <c r="W29" s="1137"/>
      <c r="X29" s="1137"/>
      <c r="Y29" s="1137"/>
      <c r="Z29" s="1137"/>
      <c r="AA29" s="1137"/>
      <c r="AB29" s="1137"/>
      <c r="AC29" s="1137"/>
      <c r="AD29" s="1137"/>
      <c r="AE29" s="1137"/>
      <c r="AF29" s="1137"/>
      <c r="AG29" s="1137"/>
      <c r="AH29" s="1137"/>
      <c r="AI29" s="71" t="s">
        <v>18</v>
      </c>
    </row>
    <row r="30" spans="1:36" ht="59.25" customHeight="1">
      <c r="C30" s="196"/>
      <c r="D30" s="93"/>
      <c r="E30" s="93"/>
      <c r="F30" s="143"/>
      <c r="G30" s="902" t="s">
        <v>462</v>
      </c>
      <c r="H30" s="903"/>
      <c r="I30" s="903"/>
      <c r="J30" s="903"/>
      <c r="K30" s="903"/>
      <c r="L30" s="903"/>
      <c r="M30" s="903"/>
      <c r="N30" s="903"/>
      <c r="O30" s="903"/>
      <c r="P30" s="903"/>
      <c r="Q30" s="904"/>
      <c r="R30" s="1208"/>
      <c r="S30" s="1209"/>
      <c r="T30" s="1209"/>
      <c r="U30" s="1209"/>
      <c r="V30" s="1209"/>
      <c r="W30" s="1209"/>
      <c r="X30" s="1209"/>
      <c r="Y30" s="1209"/>
      <c r="Z30" s="1209"/>
      <c r="AA30" s="1209"/>
      <c r="AB30" s="1209"/>
      <c r="AC30" s="1209"/>
      <c r="AD30" s="1209"/>
      <c r="AE30" s="1209"/>
      <c r="AF30" s="1209"/>
      <c r="AG30" s="1209"/>
      <c r="AH30" s="1209"/>
      <c r="AI30" s="71" t="s">
        <v>18</v>
      </c>
    </row>
    <row r="31" spans="1:36" ht="33.75" customHeight="1">
      <c r="C31" s="196"/>
      <c r="D31" s="93"/>
      <c r="E31" s="93"/>
      <c r="F31" s="143"/>
      <c r="G31" s="902" t="s">
        <v>345</v>
      </c>
      <c r="H31" s="903"/>
      <c r="I31" s="903"/>
      <c r="J31" s="903"/>
      <c r="K31" s="903"/>
      <c r="L31" s="903"/>
      <c r="M31" s="903"/>
      <c r="N31" s="903"/>
      <c r="O31" s="903"/>
      <c r="P31" s="903"/>
      <c r="Q31" s="904"/>
      <c r="R31" s="1208"/>
      <c r="S31" s="1209"/>
      <c r="T31" s="1209"/>
      <c r="U31" s="1209"/>
      <c r="V31" s="1209"/>
      <c r="W31" s="1209"/>
      <c r="X31" s="1209"/>
      <c r="Y31" s="1209"/>
      <c r="Z31" s="1209"/>
      <c r="AA31" s="1209"/>
      <c r="AB31" s="1209"/>
      <c r="AC31" s="1209"/>
      <c r="AD31" s="1209"/>
      <c r="AE31" s="1209"/>
      <c r="AF31" s="1209"/>
      <c r="AG31" s="1209"/>
      <c r="AH31" s="1209"/>
      <c r="AI31" s="71" t="s">
        <v>18</v>
      </c>
    </row>
    <row r="32" spans="1:36" ht="39" hidden="1" customHeight="1">
      <c r="C32" s="196"/>
      <c r="D32" s="93"/>
      <c r="E32" s="93"/>
      <c r="F32" s="143"/>
      <c r="G32" s="144" t="s">
        <v>193</v>
      </c>
      <c r="H32" s="886" t="s">
        <v>192</v>
      </c>
      <c r="I32" s="1116"/>
      <c r="J32" s="1116"/>
      <c r="K32" s="1116"/>
      <c r="L32" s="1116"/>
      <c r="M32" s="1116"/>
      <c r="N32" s="1116"/>
      <c r="O32" s="1116"/>
      <c r="P32" s="1116"/>
      <c r="Q32" s="1117"/>
      <c r="R32" s="415"/>
      <c r="S32" s="416"/>
      <c r="T32" s="416"/>
      <c r="U32" s="416"/>
      <c r="V32" s="416"/>
      <c r="W32" s="416"/>
      <c r="X32" s="416"/>
      <c r="Y32" s="416"/>
      <c r="Z32" s="416"/>
      <c r="AA32" s="416"/>
      <c r="AB32" s="416"/>
      <c r="AC32" s="416"/>
      <c r="AD32" s="416"/>
      <c r="AE32" s="416"/>
      <c r="AF32" s="416"/>
      <c r="AG32" s="416"/>
      <c r="AH32" s="416"/>
      <c r="AI32" s="71" t="s">
        <v>18</v>
      </c>
    </row>
    <row r="33" spans="2:39" ht="17.100000000000001" customHeight="1">
      <c r="C33" s="196"/>
      <c r="D33" s="93"/>
      <c r="E33" s="93"/>
      <c r="F33" s="145"/>
      <c r="G33" s="488" t="s">
        <v>344</v>
      </c>
      <c r="H33" s="146"/>
      <c r="I33" s="345"/>
      <c r="J33" s="345"/>
      <c r="K33" s="345"/>
      <c r="L33" s="345"/>
      <c r="M33" s="345"/>
      <c r="N33" s="345"/>
      <c r="O33" s="345"/>
      <c r="P33" s="345"/>
      <c r="Q33" s="346"/>
      <c r="R33" s="1092">
        <f>R34+R35</f>
        <v>0</v>
      </c>
      <c r="S33" s="1093"/>
      <c r="T33" s="1093"/>
      <c r="U33" s="1093"/>
      <c r="V33" s="1093"/>
      <c r="W33" s="1093"/>
      <c r="X33" s="1093"/>
      <c r="Y33" s="1093"/>
      <c r="Z33" s="1093"/>
      <c r="AA33" s="1093"/>
      <c r="AB33" s="1093"/>
      <c r="AC33" s="1093"/>
      <c r="AD33" s="1093"/>
      <c r="AE33" s="1093"/>
      <c r="AF33" s="1093"/>
      <c r="AG33" s="1093"/>
      <c r="AH33" s="1093"/>
      <c r="AI33" s="72" t="s">
        <v>18</v>
      </c>
    </row>
    <row r="34" spans="2:39" ht="90.75" customHeight="1">
      <c r="C34" s="196"/>
      <c r="D34" s="93"/>
      <c r="E34" s="93"/>
      <c r="F34" s="143"/>
      <c r="G34" s="147"/>
      <c r="H34" s="888" t="s">
        <v>464</v>
      </c>
      <c r="I34" s="889"/>
      <c r="J34" s="889"/>
      <c r="K34" s="889"/>
      <c r="L34" s="889"/>
      <c r="M34" s="889"/>
      <c r="N34" s="889"/>
      <c r="O34" s="889"/>
      <c r="P34" s="889"/>
      <c r="Q34" s="890"/>
      <c r="R34" s="1208"/>
      <c r="S34" s="1209"/>
      <c r="T34" s="1209"/>
      <c r="U34" s="1209"/>
      <c r="V34" s="1209"/>
      <c r="W34" s="1209"/>
      <c r="X34" s="1209"/>
      <c r="Y34" s="1209"/>
      <c r="Z34" s="1209"/>
      <c r="AA34" s="1209"/>
      <c r="AB34" s="1209"/>
      <c r="AC34" s="1209"/>
      <c r="AD34" s="1209"/>
      <c r="AE34" s="1209"/>
      <c r="AF34" s="1209"/>
      <c r="AG34" s="1209"/>
      <c r="AH34" s="1209"/>
      <c r="AI34" s="70" t="s">
        <v>18</v>
      </c>
    </row>
    <row r="35" spans="2:39" ht="45" customHeight="1">
      <c r="C35" s="196"/>
      <c r="D35" s="93"/>
      <c r="E35" s="93"/>
      <c r="F35" s="143"/>
      <c r="G35" s="148"/>
      <c r="H35" s="885" t="s">
        <v>354</v>
      </c>
      <c r="I35" s="886"/>
      <c r="J35" s="886"/>
      <c r="K35" s="886"/>
      <c r="L35" s="886"/>
      <c r="M35" s="886"/>
      <c r="N35" s="886"/>
      <c r="O35" s="886"/>
      <c r="P35" s="886"/>
      <c r="Q35" s="887"/>
      <c r="R35" s="1208"/>
      <c r="S35" s="1209"/>
      <c r="T35" s="1209"/>
      <c r="U35" s="1209"/>
      <c r="V35" s="1209"/>
      <c r="W35" s="1209"/>
      <c r="X35" s="1209"/>
      <c r="Y35" s="1209"/>
      <c r="Z35" s="1209"/>
      <c r="AA35" s="1209"/>
      <c r="AB35" s="1209"/>
      <c r="AC35" s="1209"/>
      <c r="AD35" s="1209"/>
      <c r="AE35" s="1209"/>
      <c r="AF35" s="1209"/>
      <c r="AG35" s="1209"/>
      <c r="AH35" s="1209"/>
      <c r="AI35" s="71" t="s">
        <v>18</v>
      </c>
    </row>
    <row r="36" spans="2:39" ht="69.95" customHeight="1">
      <c r="C36" s="196"/>
      <c r="D36" s="93"/>
      <c r="E36" s="93"/>
      <c r="F36" s="149"/>
      <c r="G36" s="888" t="s">
        <v>347</v>
      </c>
      <c r="H36" s="889"/>
      <c r="I36" s="889"/>
      <c r="J36" s="889"/>
      <c r="K36" s="889"/>
      <c r="L36" s="889"/>
      <c r="M36" s="889"/>
      <c r="N36" s="889"/>
      <c r="O36" s="889"/>
      <c r="P36" s="889"/>
      <c r="Q36" s="890"/>
      <c r="R36" s="1208"/>
      <c r="S36" s="1209"/>
      <c r="T36" s="1209"/>
      <c r="U36" s="1209"/>
      <c r="V36" s="1209"/>
      <c r="W36" s="1209"/>
      <c r="X36" s="1209"/>
      <c r="Y36" s="1209"/>
      <c r="Z36" s="1209"/>
      <c r="AA36" s="1209"/>
      <c r="AB36" s="1209"/>
      <c r="AC36" s="1209"/>
      <c r="AD36" s="1209"/>
      <c r="AE36" s="1209"/>
      <c r="AF36" s="1209"/>
      <c r="AG36" s="1209"/>
      <c r="AH36" s="1209"/>
      <c r="AI36" s="71" t="s">
        <v>18</v>
      </c>
    </row>
    <row r="37" spans="2:39" ht="17.100000000000001" customHeight="1" thickBot="1">
      <c r="C37" s="150"/>
      <c r="D37" s="151"/>
      <c r="E37" s="151"/>
      <c r="F37" s="489" t="s">
        <v>348</v>
      </c>
      <c r="G37" s="490"/>
      <c r="H37" s="490"/>
      <c r="I37" s="490"/>
      <c r="J37" s="490"/>
      <c r="K37" s="490"/>
      <c r="L37" s="490"/>
      <c r="M37" s="490"/>
      <c r="N37" s="490"/>
      <c r="O37" s="490"/>
      <c r="P37" s="490"/>
      <c r="Q37" s="504"/>
      <c r="R37" s="945"/>
      <c r="S37" s="946"/>
      <c r="T37" s="946"/>
      <c r="U37" s="946"/>
      <c r="V37" s="946"/>
      <c r="W37" s="946"/>
      <c r="X37" s="946"/>
      <c r="Y37" s="946"/>
      <c r="Z37" s="946"/>
      <c r="AA37" s="946"/>
      <c r="AB37" s="946"/>
      <c r="AC37" s="946"/>
      <c r="AD37" s="946"/>
      <c r="AE37" s="946"/>
      <c r="AF37" s="946"/>
      <c r="AG37" s="946"/>
      <c r="AH37" s="946"/>
      <c r="AI37" s="106" t="s">
        <v>18</v>
      </c>
    </row>
    <row r="38" spans="2:39" ht="18" customHeight="1">
      <c r="C38" s="321"/>
      <c r="D38" s="422"/>
      <c r="E38" s="422"/>
      <c r="F38" s="423"/>
      <c r="G38" s="423"/>
      <c r="H38" s="423"/>
      <c r="I38" s="423"/>
      <c r="J38" s="423"/>
      <c r="K38" s="423"/>
      <c r="L38" s="423"/>
      <c r="M38" s="423"/>
      <c r="N38" s="423"/>
      <c r="O38" s="423"/>
      <c r="P38" s="423"/>
      <c r="Q38" s="423"/>
      <c r="R38" s="424"/>
      <c r="S38" s="424"/>
      <c r="T38" s="424"/>
      <c r="U38" s="424"/>
      <c r="V38" s="424"/>
      <c r="W38" s="424"/>
      <c r="X38" s="424"/>
      <c r="Y38" s="424"/>
      <c r="Z38" s="424"/>
      <c r="AA38" s="424"/>
      <c r="AB38" s="424"/>
      <c r="AC38" s="424"/>
      <c r="AD38" s="424"/>
      <c r="AE38" s="424"/>
      <c r="AF38" s="424"/>
      <c r="AG38" s="424"/>
      <c r="AH38" s="425"/>
    </row>
    <row r="39" spans="2:39" ht="18" customHeight="1" thickBot="1">
      <c r="B39" s="89" t="s">
        <v>301</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2:39" s="73" customFormat="1" ht="18" customHeight="1">
      <c r="C40" s="513" t="s">
        <v>114</v>
      </c>
      <c r="D40" s="969" t="s">
        <v>302</v>
      </c>
      <c r="E40" s="970"/>
      <c r="F40" s="970"/>
      <c r="G40" s="970"/>
      <c r="H40" s="970"/>
      <c r="I40" s="970"/>
      <c r="J40" s="970"/>
      <c r="K40" s="970"/>
      <c r="L40" s="970"/>
      <c r="M40" s="970"/>
      <c r="N40" s="970"/>
      <c r="O40" s="970"/>
      <c r="P40" s="970"/>
      <c r="Q40" s="436"/>
      <c r="R40" s="966">
        <f>IFERROR(VLOOKUP(V5,【様式7別添２】一覧表!D9:H17,2,),0)</f>
        <v>0</v>
      </c>
      <c r="S40" s="967"/>
      <c r="T40" s="967"/>
      <c r="U40" s="967"/>
      <c r="V40" s="967"/>
      <c r="W40" s="967"/>
      <c r="X40" s="967"/>
      <c r="Y40" s="967"/>
      <c r="Z40" s="967"/>
      <c r="AA40" s="967"/>
      <c r="AB40" s="967"/>
      <c r="AC40" s="967"/>
      <c r="AD40" s="967"/>
      <c r="AE40" s="967"/>
      <c r="AF40" s="967"/>
      <c r="AG40" s="967"/>
      <c r="AH40" s="968"/>
      <c r="AI40" s="103" t="s">
        <v>18</v>
      </c>
    </row>
    <row r="41" spans="2:39" s="73" customFormat="1" ht="18" customHeight="1">
      <c r="C41" s="507"/>
      <c r="D41" s="249"/>
      <c r="E41" s="250"/>
      <c r="F41" s="250"/>
      <c r="G41" s="250"/>
      <c r="H41" s="952" t="s">
        <v>371</v>
      </c>
      <c r="I41" s="953"/>
      <c r="J41" s="953"/>
      <c r="K41" s="953"/>
      <c r="L41" s="953"/>
      <c r="M41" s="953"/>
      <c r="N41" s="953"/>
      <c r="O41" s="953"/>
      <c r="P41" s="953"/>
      <c r="Q41" s="960"/>
      <c r="R41" s="894">
        <f>IFERROR(VLOOKUP(V5,【様式7別添２】一覧表!D9:H17,3,),0)</f>
        <v>0</v>
      </c>
      <c r="S41" s="895"/>
      <c r="T41" s="895"/>
      <c r="U41" s="895"/>
      <c r="V41" s="895"/>
      <c r="W41" s="895"/>
      <c r="X41" s="895"/>
      <c r="Y41" s="895"/>
      <c r="Z41" s="895"/>
      <c r="AA41" s="895"/>
      <c r="AB41" s="895"/>
      <c r="AC41" s="895"/>
      <c r="AD41" s="895"/>
      <c r="AE41" s="895"/>
      <c r="AF41" s="895"/>
      <c r="AG41" s="895"/>
      <c r="AH41" s="896"/>
      <c r="AI41" s="128" t="s">
        <v>18</v>
      </c>
    </row>
    <row r="42" spans="2:39" s="73" customFormat="1" ht="18" customHeight="1">
      <c r="C42" s="502" t="s">
        <v>261</v>
      </c>
      <c r="D42" s="891" t="s">
        <v>303</v>
      </c>
      <c r="E42" s="892"/>
      <c r="F42" s="892"/>
      <c r="G42" s="892"/>
      <c r="H42" s="892"/>
      <c r="I42" s="892"/>
      <c r="J42" s="892"/>
      <c r="K42" s="892"/>
      <c r="L42" s="892"/>
      <c r="M42" s="892"/>
      <c r="N42" s="892"/>
      <c r="O42" s="892"/>
      <c r="P42" s="892"/>
      <c r="Q42" s="437"/>
      <c r="R42" s="894">
        <f>IFERROR(VLOOKUP(V5,【様式7別添２】一覧表!D9:H17,4,),0)</f>
        <v>0</v>
      </c>
      <c r="S42" s="895"/>
      <c r="T42" s="895"/>
      <c r="U42" s="895"/>
      <c r="V42" s="895"/>
      <c r="W42" s="895"/>
      <c r="X42" s="895"/>
      <c r="Y42" s="895"/>
      <c r="Z42" s="895"/>
      <c r="AA42" s="895"/>
      <c r="AB42" s="895"/>
      <c r="AC42" s="895"/>
      <c r="AD42" s="895"/>
      <c r="AE42" s="895"/>
      <c r="AF42" s="895"/>
      <c r="AG42" s="895"/>
      <c r="AH42" s="896"/>
      <c r="AI42" s="128" t="s">
        <v>18</v>
      </c>
    </row>
    <row r="43" spans="2:39" s="73" customFormat="1" ht="18" customHeight="1" thickBot="1">
      <c r="C43" s="508"/>
      <c r="D43" s="251"/>
      <c r="E43" s="252"/>
      <c r="F43" s="252"/>
      <c r="G43" s="252"/>
      <c r="H43" s="961" t="s">
        <v>372</v>
      </c>
      <c r="I43" s="962"/>
      <c r="J43" s="962"/>
      <c r="K43" s="962"/>
      <c r="L43" s="962"/>
      <c r="M43" s="962"/>
      <c r="N43" s="962"/>
      <c r="O43" s="962"/>
      <c r="P43" s="962"/>
      <c r="Q43" s="963"/>
      <c r="R43" s="940">
        <f>IFERROR(VLOOKUP(V5,【様式7別添２】一覧表!D9:H17,5,),0)</f>
        <v>0</v>
      </c>
      <c r="S43" s="941"/>
      <c r="T43" s="941"/>
      <c r="U43" s="941"/>
      <c r="V43" s="941"/>
      <c r="W43" s="941"/>
      <c r="X43" s="941"/>
      <c r="Y43" s="941"/>
      <c r="Z43" s="941"/>
      <c r="AA43" s="941"/>
      <c r="AB43" s="941"/>
      <c r="AC43" s="941"/>
      <c r="AD43" s="941"/>
      <c r="AE43" s="941"/>
      <c r="AF43" s="941"/>
      <c r="AG43" s="941"/>
      <c r="AH43" s="942"/>
      <c r="AI43" s="78" t="s">
        <v>18</v>
      </c>
    </row>
    <row r="44" spans="2:39" ht="18" customHeight="1">
      <c r="C44" s="80" t="s">
        <v>465</v>
      </c>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row>
    <row r="45" spans="2:39" ht="18" customHeight="1">
      <c r="C45" s="321"/>
      <c r="D45" s="422"/>
      <c r="E45" s="422"/>
      <c r="F45" s="423"/>
      <c r="G45" s="423"/>
      <c r="H45" s="423"/>
      <c r="I45" s="423"/>
      <c r="J45" s="423"/>
      <c r="K45" s="423"/>
      <c r="L45" s="423"/>
      <c r="M45" s="423"/>
      <c r="N45" s="423"/>
      <c r="O45" s="423"/>
      <c r="P45" s="423"/>
      <c r="Q45" s="423"/>
      <c r="R45" s="424"/>
      <c r="S45" s="424"/>
      <c r="T45" s="424"/>
      <c r="U45" s="424"/>
      <c r="V45" s="424"/>
      <c r="W45" s="424"/>
      <c r="X45" s="424"/>
      <c r="Y45" s="424"/>
      <c r="Z45" s="424"/>
      <c r="AA45" s="424"/>
      <c r="AB45" s="424"/>
      <c r="AC45" s="424"/>
      <c r="AD45" s="424"/>
      <c r="AE45" s="424"/>
      <c r="AF45" s="424"/>
      <c r="AG45" s="424"/>
      <c r="AH45" s="425"/>
    </row>
    <row r="46" spans="2:39" ht="18" customHeight="1" thickBot="1">
      <c r="B46" s="89" t="s">
        <v>264</v>
      </c>
      <c r="C46" s="395"/>
      <c r="D46" s="396"/>
      <c r="E46" s="396"/>
      <c r="F46" s="396"/>
      <c r="G46" s="396"/>
      <c r="H46" s="396"/>
      <c r="I46" s="396"/>
      <c r="J46" s="396"/>
      <c r="K46" s="396"/>
      <c r="L46" s="396"/>
      <c r="M46" s="396"/>
      <c r="N46" s="396"/>
      <c r="O46" s="396"/>
      <c r="P46" s="396"/>
      <c r="Q46" s="396"/>
      <c r="R46" s="197"/>
      <c r="S46" s="197"/>
      <c r="T46" s="197"/>
      <c r="U46" s="197"/>
      <c r="V46" s="197"/>
      <c r="W46" s="197"/>
      <c r="X46" s="197"/>
      <c r="Y46" s="197"/>
      <c r="Z46" s="197"/>
      <c r="AA46" s="197"/>
      <c r="AB46" s="197"/>
      <c r="AC46" s="197"/>
      <c r="AD46" s="197"/>
      <c r="AE46" s="197"/>
      <c r="AF46" s="197"/>
      <c r="AG46" s="197"/>
      <c r="AH46" s="197"/>
    </row>
    <row r="47" spans="2:39" ht="39.950000000000003" customHeight="1">
      <c r="C47" s="509" t="s">
        <v>114</v>
      </c>
      <c r="D47" s="1336" t="s">
        <v>378</v>
      </c>
      <c r="E47" s="1336"/>
      <c r="F47" s="1337"/>
      <c r="G47" s="1337"/>
      <c r="H47" s="1337"/>
      <c r="I47" s="1337"/>
      <c r="J47" s="1337"/>
      <c r="K47" s="1337"/>
      <c r="L47" s="1337"/>
      <c r="M47" s="1337"/>
      <c r="N47" s="1337"/>
      <c r="O47" s="1337"/>
      <c r="P47" s="1337"/>
      <c r="Q47" s="1337"/>
      <c r="R47" s="1189" t="s">
        <v>286</v>
      </c>
      <c r="S47" s="1190"/>
      <c r="T47" s="1190"/>
      <c r="U47" s="1190"/>
      <c r="V47" s="1190"/>
      <c r="W47" s="1190"/>
      <c r="X47" s="1190"/>
      <c r="Y47" s="1190"/>
      <c r="Z47" s="1191"/>
      <c r="AA47" s="1192"/>
      <c r="AB47" s="1193"/>
      <c r="AC47" s="1193"/>
      <c r="AD47" s="1193"/>
      <c r="AE47" s="1193"/>
      <c r="AF47" s="1193"/>
      <c r="AG47" s="1193"/>
      <c r="AH47" s="1193"/>
      <c r="AI47" s="1194"/>
      <c r="AM47" s="89" t="s">
        <v>287</v>
      </c>
    </row>
    <row r="48" spans="2:39" ht="99.95" customHeight="1">
      <c r="C48" s="510"/>
      <c r="D48" s="1330" t="s">
        <v>397</v>
      </c>
      <c r="E48" s="1331"/>
      <c r="F48" s="1331"/>
      <c r="G48" s="1331"/>
      <c r="H48" s="1331"/>
      <c r="I48" s="1331"/>
      <c r="J48" s="1331"/>
      <c r="K48" s="1331"/>
      <c r="L48" s="1331"/>
      <c r="M48" s="1331"/>
      <c r="N48" s="1331"/>
      <c r="O48" s="1331"/>
      <c r="P48" s="1331"/>
      <c r="Q48" s="1332"/>
      <c r="R48" s="1328">
        <f>IF(AA47="加算Ⅱ新規事由あり",R23-R28,ROUNDDOWN(R22-(【様式７別添１】内訳書!N24+【様式７別添１】内訳書!N45),-3))</f>
        <v>0</v>
      </c>
      <c r="S48" s="1329"/>
      <c r="T48" s="1329"/>
      <c r="U48" s="1329"/>
      <c r="V48" s="1329"/>
      <c r="W48" s="1329"/>
      <c r="X48" s="1329"/>
      <c r="Y48" s="1329"/>
      <c r="Z48" s="1329"/>
      <c r="AA48" s="1329"/>
      <c r="AB48" s="1329"/>
      <c r="AC48" s="1329"/>
      <c r="AD48" s="1329"/>
      <c r="AE48" s="1329"/>
      <c r="AF48" s="1329"/>
      <c r="AG48" s="1329"/>
      <c r="AH48" s="1329"/>
      <c r="AI48" s="399" t="s">
        <v>18</v>
      </c>
      <c r="AL48" s="398"/>
      <c r="AM48" s="89" t="s">
        <v>288</v>
      </c>
    </row>
    <row r="49" spans="2:38" ht="18" customHeight="1">
      <c r="C49" s="400" t="s">
        <v>203</v>
      </c>
      <c r="D49" s="511"/>
      <c r="E49" s="511"/>
      <c r="F49" s="511"/>
      <c r="G49" s="511"/>
      <c r="H49" s="511"/>
      <c r="I49" s="511"/>
      <c r="J49" s="511"/>
      <c r="K49" s="511"/>
      <c r="L49" s="511"/>
      <c r="M49" s="511"/>
      <c r="N49" s="511"/>
      <c r="O49" s="511"/>
      <c r="Q49" s="511"/>
      <c r="R49" s="492"/>
      <c r="S49" s="401"/>
      <c r="T49" s="401"/>
      <c r="U49" s="401"/>
      <c r="V49" s="401"/>
      <c r="W49" s="401"/>
      <c r="X49" s="401"/>
      <c r="Y49" s="401"/>
      <c r="Z49" s="401"/>
      <c r="AA49" s="401"/>
      <c r="AB49" s="401"/>
      <c r="AC49" s="401"/>
      <c r="AD49" s="401"/>
      <c r="AE49" s="401"/>
      <c r="AF49" s="401"/>
      <c r="AG49" s="401"/>
      <c r="AH49" s="401"/>
      <c r="AI49" s="402"/>
      <c r="AL49" s="438"/>
    </row>
    <row r="50" spans="2:38" ht="18.75" customHeight="1">
      <c r="C50" s="1169" t="s">
        <v>269</v>
      </c>
      <c r="D50" s="1363" t="s">
        <v>199</v>
      </c>
      <c r="E50" s="1363"/>
      <c r="F50" s="1363"/>
      <c r="G50" s="1363"/>
      <c r="H50" s="1363"/>
      <c r="I50" s="1363"/>
      <c r="J50" s="1363"/>
      <c r="K50" s="1363"/>
      <c r="L50" s="1363"/>
      <c r="M50" s="1363"/>
      <c r="N50" s="1363"/>
      <c r="O50" s="1363"/>
      <c r="P50" s="1363"/>
      <c r="Q50" s="1364"/>
      <c r="R50" s="1124" t="s">
        <v>188</v>
      </c>
      <c r="S50" s="1177"/>
      <c r="T50" s="1177"/>
      <c r="U50" s="1177"/>
      <c r="V50" s="1177"/>
      <c r="W50" s="1177"/>
      <c r="X50" s="1177"/>
      <c r="Y50" s="1177"/>
      <c r="Z50" s="1178"/>
      <c r="AA50" s="1124" t="s">
        <v>190</v>
      </c>
      <c r="AB50" s="1177"/>
      <c r="AC50" s="1177"/>
      <c r="AD50" s="1177"/>
      <c r="AE50" s="1177"/>
      <c r="AF50" s="1177"/>
      <c r="AG50" s="1177"/>
      <c r="AH50" s="1177"/>
      <c r="AI50" s="1342"/>
    </row>
    <row r="51" spans="2:38" ht="30" customHeight="1">
      <c r="C51" s="1168"/>
      <c r="D51" s="1365"/>
      <c r="E51" s="1365"/>
      <c r="F51" s="1365"/>
      <c r="G51" s="1365"/>
      <c r="H51" s="1365"/>
      <c r="I51" s="1365"/>
      <c r="J51" s="1365"/>
      <c r="K51" s="1365"/>
      <c r="L51" s="1365"/>
      <c r="M51" s="1365"/>
      <c r="N51" s="1365"/>
      <c r="O51" s="1365"/>
      <c r="P51" s="1365"/>
      <c r="Q51" s="1366"/>
      <c r="R51" s="1127" t="str">
        <f>IF(R48&gt;0,"〇","")</f>
        <v/>
      </c>
      <c r="S51" s="1128"/>
      <c r="T51" s="1128"/>
      <c r="U51" s="1128"/>
      <c r="V51" s="1128"/>
      <c r="W51" s="1128"/>
      <c r="X51" s="1128"/>
      <c r="Y51" s="1128"/>
      <c r="Z51" s="1129"/>
      <c r="AA51" s="1367"/>
      <c r="AB51" s="1368"/>
      <c r="AC51" s="1368"/>
      <c r="AD51" s="1368"/>
      <c r="AE51" s="1368"/>
      <c r="AF51" s="1368"/>
      <c r="AG51" s="1368"/>
      <c r="AH51" s="1368"/>
      <c r="AI51" s="1369"/>
    </row>
    <row r="52" spans="2:38" ht="18" customHeight="1">
      <c r="C52" s="1223" t="s">
        <v>115</v>
      </c>
      <c r="D52" s="1357" t="s">
        <v>26</v>
      </c>
      <c r="E52" s="1357"/>
      <c r="F52" s="1357"/>
      <c r="G52" s="1357"/>
      <c r="H52" s="1357"/>
      <c r="I52" s="1357"/>
      <c r="J52" s="1357"/>
      <c r="K52" s="1357"/>
      <c r="L52" s="1357"/>
      <c r="M52" s="1357"/>
      <c r="N52" s="1357"/>
      <c r="O52" s="1357"/>
      <c r="P52" s="1357"/>
      <c r="Q52" s="1357"/>
      <c r="R52" s="1358"/>
      <c r="S52" s="104"/>
      <c r="T52" s="493" t="s">
        <v>77</v>
      </c>
      <c r="U52" s="493"/>
      <c r="V52" s="493"/>
      <c r="W52" s="493"/>
      <c r="X52" s="493"/>
      <c r="Y52" s="493"/>
      <c r="Z52" s="493"/>
      <c r="AA52" s="493"/>
      <c r="AB52" s="493"/>
      <c r="AC52" s="493"/>
      <c r="AD52" s="493"/>
      <c r="AE52" s="493"/>
      <c r="AF52" s="493"/>
      <c r="AG52" s="493"/>
      <c r="AH52" s="493"/>
      <c r="AI52" s="494"/>
    </row>
    <row r="53" spans="2:38" ht="18" customHeight="1">
      <c r="C53" s="1321"/>
      <c r="D53" s="1359"/>
      <c r="E53" s="1359"/>
      <c r="F53" s="1359"/>
      <c r="G53" s="1359"/>
      <c r="H53" s="1359"/>
      <c r="I53" s="1359"/>
      <c r="J53" s="1359"/>
      <c r="K53" s="1359"/>
      <c r="L53" s="1359"/>
      <c r="M53" s="1359"/>
      <c r="N53" s="1359"/>
      <c r="O53" s="1359"/>
      <c r="P53" s="1359"/>
      <c r="Q53" s="1359"/>
      <c r="R53" s="1360"/>
      <c r="S53" s="104"/>
      <c r="T53" s="497" t="s">
        <v>132</v>
      </c>
      <c r="U53" s="495"/>
      <c r="V53" s="495"/>
      <c r="W53" s="495"/>
      <c r="X53" s="495"/>
      <c r="Y53" s="495"/>
      <c r="Z53" s="495"/>
      <c r="AA53" s="495"/>
      <c r="AB53" s="495"/>
      <c r="AC53" s="495"/>
      <c r="AD53" s="495"/>
      <c r="AE53" s="495"/>
      <c r="AF53" s="495"/>
      <c r="AG53" s="495"/>
      <c r="AH53" s="495"/>
      <c r="AI53" s="496"/>
    </row>
    <row r="54" spans="2:38" ht="18" customHeight="1">
      <c r="C54" s="1321"/>
      <c r="D54" s="1359"/>
      <c r="E54" s="1359"/>
      <c r="F54" s="1359"/>
      <c r="G54" s="1359"/>
      <c r="H54" s="1359"/>
      <c r="I54" s="1359"/>
      <c r="J54" s="1359"/>
      <c r="K54" s="1359"/>
      <c r="L54" s="1359"/>
      <c r="M54" s="1359"/>
      <c r="N54" s="1359"/>
      <c r="O54" s="1359"/>
      <c r="P54" s="1359"/>
      <c r="Q54" s="1359"/>
      <c r="R54" s="1360"/>
      <c r="S54" s="104"/>
      <c r="T54" s="497" t="s">
        <v>133</v>
      </c>
      <c r="U54" s="497"/>
      <c r="V54" s="497"/>
      <c r="W54" s="497"/>
      <c r="X54" s="497"/>
      <c r="Y54" s="497"/>
      <c r="Z54" s="497"/>
      <c r="AA54" s="497"/>
      <c r="AB54" s="497"/>
      <c r="AC54" s="497"/>
      <c r="AD54" s="497"/>
      <c r="AE54" s="497"/>
      <c r="AF54" s="497"/>
      <c r="AG54" s="497"/>
      <c r="AH54" s="497"/>
      <c r="AI54" s="498"/>
    </row>
    <row r="55" spans="2:38" ht="18" customHeight="1">
      <c r="C55" s="1224"/>
      <c r="D55" s="1361"/>
      <c r="E55" s="1361"/>
      <c r="F55" s="1361"/>
      <c r="G55" s="1361"/>
      <c r="H55" s="1361"/>
      <c r="I55" s="1361"/>
      <c r="J55" s="1361"/>
      <c r="K55" s="1361"/>
      <c r="L55" s="1361"/>
      <c r="M55" s="1361"/>
      <c r="N55" s="1361"/>
      <c r="O55" s="1361"/>
      <c r="P55" s="1361"/>
      <c r="Q55" s="1361"/>
      <c r="R55" s="1362"/>
      <c r="S55" s="104"/>
      <c r="T55" s="198" t="s">
        <v>134</v>
      </c>
      <c r="U55" s="499"/>
      <c r="V55" s="499"/>
      <c r="W55" s="499"/>
      <c r="X55" s="499"/>
      <c r="Y55" s="499"/>
      <c r="Z55" s="499"/>
      <c r="AA55" s="499"/>
      <c r="AB55" s="499"/>
      <c r="AC55" s="499"/>
      <c r="AD55" s="499"/>
      <c r="AE55" s="499"/>
      <c r="AF55" s="499"/>
      <c r="AG55" s="499"/>
      <c r="AH55" s="499"/>
      <c r="AI55" s="500"/>
    </row>
    <row r="56" spans="2:38" ht="18" customHeight="1">
      <c r="C56" s="1223" t="s">
        <v>24</v>
      </c>
      <c r="D56" s="891" t="s">
        <v>25</v>
      </c>
      <c r="E56" s="1349"/>
      <c r="F56" s="1349"/>
      <c r="G56" s="1349"/>
      <c r="H56" s="1349"/>
      <c r="I56" s="1349"/>
      <c r="J56" s="1349"/>
      <c r="K56" s="1349"/>
      <c r="L56" s="1349"/>
      <c r="M56" s="1349"/>
      <c r="N56" s="1349"/>
      <c r="O56" s="1349"/>
      <c r="P56" s="1349"/>
      <c r="Q56" s="1349"/>
      <c r="R56" s="1350"/>
      <c r="S56" s="1343"/>
      <c r="T56" s="1344"/>
      <c r="U56" s="1344"/>
      <c r="V56" s="1344"/>
      <c r="W56" s="1344"/>
      <c r="X56" s="1344"/>
      <c r="Y56" s="1344"/>
      <c r="Z56" s="1344"/>
      <c r="AA56" s="1344"/>
      <c r="AB56" s="1344"/>
      <c r="AC56" s="1344"/>
      <c r="AD56" s="1344"/>
      <c r="AE56" s="1344"/>
      <c r="AF56" s="1344"/>
      <c r="AG56" s="1344"/>
      <c r="AH56" s="1344"/>
      <c r="AI56" s="1345"/>
    </row>
    <row r="57" spans="2:38" ht="18" customHeight="1">
      <c r="C57" s="1321"/>
      <c r="D57" s="1351"/>
      <c r="E57" s="1352"/>
      <c r="F57" s="1352"/>
      <c r="G57" s="1352"/>
      <c r="H57" s="1352"/>
      <c r="I57" s="1352"/>
      <c r="J57" s="1352"/>
      <c r="K57" s="1352"/>
      <c r="L57" s="1352"/>
      <c r="M57" s="1352"/>
      <c r="N57" s="1352"/>
      <c r="O57" s="1352"/>
      <c r="P57" s="1352"/>
      <c r="Q57" s="1352"/>
      <c r="R57" s="1353"/>
      <c r="S57" s="1346"/>
      <c r="T57" s="1347"/>
      <c r="U57" s="1347"/>
      <c r="V57" s="1347"/>
      <c r="W57" s="1347"/>
      <c r="X57" s="1347"/>
      <c r="Y57" s="1347"/>
      <c r="Z57" s="1347"/>
      <c r="AA57" s="1347"/>
      <c r="AB57" s="1347"/>
      <c r="AC57" s="1347"/>
      <c r="AD57" s="1347"/>
      <c r="AE57" s="1347"/>
      <c r="AF57" s="1347"/>
      <c r="AG57" s="1347"/>
      <c r="AH57" s="1347"/>
      <c r="AI57" s="1348"/>
    </row>
    <row r="58" spans="2:38" ht="18" customHeight="1" thickBot="1">
      <c r="B58" s="1"/>
      <c r="C58" s="1341"/>
      <c r="D58" s="1354"/>
      <c r="E58" s="1355"/>
      <c r="F58" s="1355"/>
      <c r="G58" s="1355"/>
      <c r="H58" s="1355"/>
      <c r="I58" s="1355"/>
      <c r="J58" s="1355"/>
      <c r="K58" s="1355"/>
      <c r="L58" s="1355"/>
      <c r="M58" s="1355"/>
      <c r="N58" s="1355"/>
      <c r="O58" s="1355"/>
      <c r="P58" s="1355"/>
      <c r="Q58" s="1355"/>
      <c r="R58" s="1356"/>
      <c r="S58" s="132"/>
      <c r="T58" s="133"/>
      <c r="U58" s="133"/>
      <c r="V58" s="133"/>
      <c r="W58" s="133"/>
      <c r="X58" s="133"/>
      <c r="Y58" s="133"/>
      <c r="Z58" s="133"/>
      <c r="AA58" s="133"/>
      <c r="AB58" s="133"/>
      <c r="AC58" s="133"/>
      <c r="AD58" s="133"/>
      <c r="AE58" s="133"/>
      <c r="AF58" s="133"/>
      <c r="AG58" s="133"/>
      <c r="AH58" s="133"/>
      <c r="AI58" s="134"/>
    </row>
    <row r="59" spans="2:38" ht="18" customHeight="1">
      <c r="B59" s="1"/>
      <c r="C59" s="484"/>
      <c r="D59" s="427"/>
      <c r="E59" s="427"/>
      <c r="F59" s="427"/>
      <c r="G59" s="427"/>
      <c r="H59" s="427"/>
      <c r="I59" s="427"/>
      <c r="J59" s="427"/>
      <c r="K59" s="427"/>
      <c r="L59" s="427"/>
      <c r="M59" s="427"/>
      <c r="N59" s="427"/>
      <c r="O59" s="427"/>
      <c r="P59" s="427"/>
      <c r="Q59" s="427"/>
      <c r="R59" s="250"/>
      <c r="S59" s="250"/>
      <c r="T59" s="250"/>
      <c r="U59" s="250"/>
      <c r="V59" s="250"/>
      <c r="W59" s="250"/>
      <c r="X59" s="250"/>
      <c r="Y59" s="250"/>
      <c r="Z59" s="250"/>
      <c r="AA59" s="250"/>
      <c r="AB59" s="250"/>
      <c r="AC59" s="250"/>
      <c r="AD59" s="250"/>
      <c r="AE59" s="250"/>
      <c r="AF59" s="250"/>
      <c r="AG59" s="250"/>
      <c r="AH59" s="250"/>
    </row>
    <row r="60" spans="2:38" ht="18" customHeight="1">
      <c r="C60" s="89" t="s">
        <v>29</v>
      </c>
    </row>
    <row r="61" spans="2:38" s="73" customFormat="1" ht="18" customHeight="1">
      <c r="C61" s="89"/>
      <c r="D61" s="89"/>
      <c r="E61" s="89"/>
      <c r="F61" s="89"/>
      <c r="G61" s="89"/>
      <c r="H61" s="89"/>
      <c r="I61" s="89"/>
      <c r="J61" s="89"/>
      <c r="K61" s="89"/>
      <c r="L61" s="89"/>
      <c r="M61" s="89"/>
      <c r="N61" s="89"/>
      <c r="O61" s="89"/>
      <c r="P61" s="89"/>
      <c r="Q61" s="89"/>
      <c r="R61" s="1338" t="s">
        <v>169</v>
      </c>
      <c r="S61" s="1338"/>
      <c r="T61" s="1338"/>
      <c r="U61" s="1338"/>
      <c r="V61" s="1338"/>
      <c r="W61" s="1338"/>
      <c r="X61" s="1338"/>
      <c r="Y61" s="1338"/>
      <c r="Z61" s="718"/>
      <c r="AA61" s="718"/>
      <c r="AB61" s="718"/>
      <c r="AC61" s="718"/>
      <c r="AD61" s="718"/>
      <c r="AE61" s="718"/>
      <c r="AF61" s="718"/>
      <c r="AG61" s="718"/>
      <c r="AH61" s="718"/>
    </row>
    <row r="62" spans="2:38" s="73" customFormat="1" ht="18" customHeight="1">
      <c r="C62" s="89"/>
      <c r="D62" s="89"/>
      <c r="E62" s="89"/>
      <c r="F62" s="89"/>
      <c r="G62" s="89"/>
      <c r="H62" s="89"/>
      <c r="I62" s="89"/>
      <c r="J62" s="89"/>
      <c r="K62" s="89"/>
      <c r="L62" s="89"/>
      <c r="M62" s="89"/>
      <c r="N62" s="89"/>
      <c r="O62" s="89"/>
      <c r="P62" s="89"/>
      <c r="Q62" s="89"/>
      <c r="R62" s="89"/>
      <c r="S62" s="89"/>
      <c r="T62" s="1339" t="s">
        <v>19</v>
      </c>
      <c r="U62" s="1339"/>
      <c r="V62" s="1339"/>
      <c r="W62" s="1339"/>
      <c r="X62" s="1339"/>
      <c r="Y62" s="1339"/>
      <c r="Z62" s="1340"/>
      <c r="AA62" s="1340"/>
      <c r="AB62" s="1340"/>
      <c r="AC62" s="1340"/>
      <c r="AD62" s="1340"/>
      <c r="AE62" s="1340"/>
      <c r="AF62" s="1340"/>
      <c r="AG62" s="1340"/>
      <c r="AH62" s="1340"/>
    </row>
    <row r="63" spans="2:38" s="73" customFormat="1" ht="18" customHeight="1">
      <c r="C63" s="89"/>
      <c r="D63" s="89"/>
      <c r="E63" s="89"/>
      <c r="F63" s="89"/>
      <c r="G63" s="89"/>
      <c r="H63" s="89"/>
      <c r="I63" s="89"/>
      <c r="J63" s="89"/>
      <c r="K63" s="89"/>
      <c r="L63" s="89"/>
      <c r="M63" s="89"/>
      <c r="N63" s="89"/>
      <c r="O63" s="89"/>
      <c r="P63" s="89"/>
      <c r="Q63" s="89"/>
      <c r="R63" s="89"/>
      <c r="S63" s="89"/>
      <c r="T63" s="1180" t="s">
        <v>20</v>
      </c>
      <c r="U63" s="1180"/>
      <c r="V63" s="1180"/>
      <c r="W63" s="1180"/>
      <c r="X63" s="1180"/>
      <c r="Y63" s="1180"/>
      <c r="Z63" s="713"/>
      <c r="AA63" s="713"/>
      <c r="AB63" s="713"/>
      <c r="AC63" s="713"/>
      <c r="AD63" s="713"/>
      <c r="AE63" s="713"/>
      <c r="AF63" s="713"/>
      <c r="AG63" s="713"/>
      <c r="AH63" s="713"/>
    </row>
    <row r="64" spans="2:38" s="73" customFormat="1" ht="18" customHeight="1"/>
    <row r="65" spans="3:34" ht="18" customHeight="1">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row>
    <row r="66" spans="3:34" ht="18" customHeight="1">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row>
    <row r="67" spans="3:34" ht="18" customHeight="1">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row>
  </sheetData>
  <mergeCells count="81">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5:AH35"/>
    <mergeCell ref="R36:AH36"/>
    <mergeCell ref="H41:Q41"/>
    <mergeCell ref="H43:Q43"/>
    <mergeCell ref="D40:P40"/>
    <mergeCell ref="R40:AH40"/>
    <mergeCell ref="R41:AH41"/>
    <mergeCell ref="D42:P42"/>
    <mergeCell ref="R42:AH42"/>
  </mergeCells>
  <phoneticPr fontId="4"/>
  <dataValidations count="2">
    <dataValidation type="list" allowBlank="1" showInputMessage="1" showErrorMessage="1" sqref="S52:S55 R14:R17">
      <formula1>$AL$1:$AL$2</formula1>
    </dataValidation>
    <dataValidation type="list" allowBlank="1" showInputMessage="1" showErrorMessage="1" sqref="AA47:AI47">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ignoredErrors>
    <ignoredError sqref="R1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5"/>
  <sheetViews>
    <sheetView showGridLines="0" view="pageBreakPreview" zoomScaleNormal="85" zoomScaleSheetLayoutView="100" workbookViewId="0"/>
  </sheetViews>
  <sheetFormatPr defaultColWidth="9" defaultRowHeight="13.5"/>
  <cols>
    <col min="1" max="1" width="5.625" style="84" customWidth="1"/>
    <col min="2" max="4" width="3.125" style="84" customWidth="1"/>
    <col min="5" max="6" width="3.25" style="84" customWidth="1"/>
    <col min="7" max="9" width="3.75" style="84" customWidth="1"/>
    <col min="10" max="13" width="3.25" style="84" customWidth="1"/>
    <col min="14" max="16" width="2.875" style="84" customWidth="1"/>
    <col min="17" max="18" width="3" style="84" customWidth="1"/>
    <col min="19" max="19" width="4.625" style="84" customWidth="1"/>
    <col min="20" max="21" width="3" style="84" customWidth="1"/>
    <col min="22" max="22" width="4.625" style="84" customWidth="1"/>
    <col min="23" max="24" width="3"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20.25" customHeight="1" thickBot="1">
      <c r="A1" s="428" t="s">
        <v>430</v>
      </c>
      <c r="B1" s="429"/>
    </row>
    <row r="2" spans="1:45" ht="20.25" customHeight="1" thickBot="1">
      <c r="A2" s="428"/>
      <c r="B2" s="429"/>
      <c r="AD2" s="1291" t="s">
        <v>294</v>
      </c>
      <c r="AE2" s="1289"/>
      <c r="AF2" s="1289"/>
      <c r="AG2" s="1289"/>
      <c r="AH2" s="1290"/>
      <c r="AI2" s="1291">
        <f>【様式７】実績報告書Ⅱ!V5</f>
        <v>0</v>
      </c>
      <c r="AJ2" s="1289"/>
      <c r="AK2" s="1289"/>
      <c r="AL2" s="1289"/>
      <c r="AM2" s="1289"/>
      <c r="AN2" s="1289"/>
      <c r="AO2" s="1289"/>
      <c r="AP2" s="1289"/>
      <c r="AQ2" s="1289"/>
      <c r="AR2" s="1289"/>
      <c r="AS2" s="1290"/>
    </row>
    <row r="3" spans="1:45" ht="30" customHeight="1">
      <c r="A3" s="94" t="s">
        <v>296</v>
      </c>
      <c r="B3" s="430"/>
    </row>
    <row r="4" spans="1:45" ht="34.5" customHeight="1" thickBot="1">
      <c r="A4" s="1292" t="s">
        <v>254</v>
      </c>
      <c r="B4" s="1292"/>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4"/>
      <c r="AE4" s="1294"/>
      <c r="AF4" s="1294"/>
      <c r="AG4" s="1294"/>
      <c r="AH4" s="1294"/>
      <c r="AI4" s="1294"/>
      <c r="AJ4" s="1294"/>
      <c r="AK4" s="1294"/>
      <c r="AL4" s="1294"/>
      <c r="AM4" s="1294"/>
      <c r="AN4" s="1294"/>
      <c r="AO4" s="1294"/>
      <c r="AP4" s="1294"/>
      <c r="AQ4" s="1294"/>
      <c r="AR4" s="1294"/>
      <c r="AS4" s="1294"/>
    </row>
    <row r="5" spans="1:45" s="85" customFormat="1" ht="31.5" customHeight="1">
      <c r="A5" s="1244" t="s">
        <v>23</v>
      </c>
      <c r="B5" s="669" t="s">
        <v>78</v>
      </c>
      <c r="C5" s="664"/>
      <c r="D5" s="664"/>
      <c r="E5" s="664"/>
      <c r="F5" s="665"/>
      <c r="G5" s="669" t="s">
        <v>4</v>
      </c>
      <c r="H5" s="664"/>
      <c r="I5" s="665"/>
      <c r="J5" s="671" t="s">
        <v>96</v>
      </c>
      <c r="K5" s="649"/>
      <c r="L5" s="649"/>
      <c r="M5" s="650"/>
      <c r="N5" s="669" t="s">
        <v>237</v>
      </c>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75"/>
    </row>
    <row r="6" spans="1:45" s="85" customFormat="1" ht="31.5" customHeight="1" thickBot="1">
      <c r="A6" s="1245"/>
      <c r="B6" s="1246"/>
      <c r="C6" s="1247"/>
      <c r="D6" s="1247"/>
      <c r="E6" s="1247"/>
      <c r="F6" s="833"/>
      <c r="G6" s="1246"/>
      <c r="H6" s="1247"/>
      <c r="I6" s="833"/>
      <c r="J6" s="1248"/>
      <c r="K6" s="1249"/>
      <c r="L6" s="1249"/>
      <c r="M6" s="1250"/>
      <c r="N6" s="505"/>
      <c r="O6" s="506"/>
      <c r="P6" s="506"/>
      <c r="Q6" s="506"/>
      <c r="R6" s="506"/>
      <c r="S6" s="506"/>
      <c r="T6" s="506"/>
      <c r="U6" s="506"/>
      <c r="V6" s="506"/>
      <c r="W6" s="506"/>
      <c r="X6" s="506"/>
      <c r="Y6" s="506"/>
      <c r="Z6" s="506"/>
      <c r="AA6" s="506"/>
      <c r="AB6" s="506"/>
      <c r="AC6" s="506"/>
      <c r="AD6" s="871" t="s">
        <v>395</v>
      </c>
      <c r="AE6" s="1280"/>
      <c r="AF6" s="1280"/>
      <c r="AG6" s="1280"/>
      <c r="AH6" s="1280"/>
      <c r="AI6" s="1280"/>
      <c r="AJ6" s="1280"/>
      <c r="AK6" s="1280"/>
      <c r="AL6" s="1280"/>
      <c r="AM6" s="1280"/>
      <c r="AN6" s="1280"/>
      <c r="AO6" s="1280"/>
      <c r="AP6" s="1280"/>
      <c r="AQ6" s="1280"/>
      <c r="AR6" s="1280"/>
      <c r="AS6" s="1281"/>
    </row>
    <row r="7" spans="1:45" ht="26.1" customHeight="1">
      <c r="A7" s="439" t="s">
        <v>102</v>
      </c>
      <c r="B7" s="1372" t="s">
        <v>105</v>
      </c>
      <c r="C7" s="1373"/>
      <c r="D7" s="1373"/>
      <c r="E7" s="1373"/>
      <c r="F7" s="1373"/>
      <c r="G7" s="670" t="s">
        <v>75</v>
      </c>
      <c r="H7" s="667"/>
      <c r="I7" s="667"/>
      <c r="J7" s="670" t="s">
        <v>77</v>
      </c>
      <c r="K7" s="667"/>
      <c r="L7" s="667"/>
      <c r="M7" s="668"/>
      <c r="N7" s="1282">
        <v>40000</v>
      </c>
      <c r="O7" s="1283"/>
      <c r="P7" s="1283"/>
      <c r="Q7" s="111" t="s">
        <v>18</v>
      </c>
      <c r="R7" s="111" t="s">
        <v>119</v>
      </c>
      <c r="S7" s="235">
        <v>12</v>
      </c>
      <c r="T7" s="111" t="s">
        <v>97</v>
      </c>
      <c r="U7" s="111" t="s">
        <v>119</v>
      </c>
      <c r="V7" s="235">
        <v>2</v>
      </c>
      <c r="W7" s="111" t="s">
        <v>43</v>
      </c>
      <c r="X7" s="111" t="s">
        <v>118</v>
      </c>
      <c r="Y7" s="1283">
        <f>N7*S7*V7</f>
        <v>960000</v>
      </c>
      <c r="Z7" s="1283"/>
      <c r="AA7" s="1283"/>
      <c r="AB7" s="1283"/>
      <c r="AC7" s="440" t="s">
        <v>18</v>
      </c>
      <c r="AD7" s="1282">
        <v>2000</v>
      </c>
      <c r="AE7" s="1283"/>
      <c r="AF7" s="1283"/>
      <c r="AG7" s="111" t="s">
        <v>18</v>
      </c>
      <c r="AH7" s="111" t="s">
        <v>119</v>
      </c>
      <c r="AI7" s="235">
        <v>12</v>
      </c>
      <c r="AJ7" s="111" t="s">
        <v>97</v>
      </c>
      <c r="AK7" s="111" t="s">
        <v>119</v>
      </c>
      <c r="AL7" s="235">
        <v>2</v>
      </c>
      <c r="AM7" s="111" t="s">
        <v>43</v>
      </c>
      <c r="AN7" s="111" t="s">
        <v>118</v>
      </c>
      <c r="AO7" s="1283">
        <f>AD7*AI7*AL7</f>
        <v>48000</v>
      </c>
      <c r="AP7" s="1283"/>
      <c r="AQ7" s="1283"/>
      <c r="AR7" s="1283"/>
      <c r="AS7" s="136" t="s">
        <v>18</v>
      </c>
    </row>
    <row r="8" spans="1:45" ht="26.1" customHeight="1">
      <c r="A8" s="431" t="s">
        <v>101</v>
      </c>
      <c r="B8" s="902" t="s">
        <v>76</v>
      </c>
      <c r="C8" s="1251"/>
      <c r="D8" s="1251"/>
      <c r="E8" s="1251"/>
      <c r="F8" s="1251"/>
      <c r="G8" s="1252" t="s">
        <v>75</v>
      </c>
      <c r="H8" s="1253"/>
      <c r="I8" s="1253"/>
      <c r="J8" s="1252" t="s">
        <v>99</v>
      </c>
      <c r="K8" s="1253"/>
      <c r="L8" s="1253"/>
      <c r="M8" s="1254"/>
      <c r="N8" s="1255">
        <v>40000</v>
      </c>
      <c r="O8" s="1256"/>
      <c r="P8" s="1256"/>
      <c r="Q8" s="86" t="s">
        <v>18</v>
      </c>
      <c r="R8" s="86" t="s">
        <v>119</v>
      </c>
      <c r="S8" s="236">
        <v>12</v>
      </c>
      <c r="T8" s="86" t="s">
        <v>97</v>
      </c>
      <c r="U8" s="86" t="s">
        <v>119</v>
      </c>
      <c r="V8" s="236">
        <v>1</v>
      </c>
      <c r="W8" s="86" t="s">
        <v>43</v>
      </c>
      <c r="X8" s="86" t="s">
        <v>118</v>
      </c>
      <c r="Y8" s="1256">
        <f>N8*S8*V8</f>
        <v>480000</v>
      </c>
      <c r="Z8" s="1256"/>
      <c r="AA8" s="1256"/>
      <c r="AB8" s="1256"/>
      <c r="AC8" s="441" t="s">
        <v>18</v>
      </c>
      <c r="AD8" s="1255">
        <v>2000</v>
      </c>
      <c r="AE8" s="1256"/>
      <c r="AF8" s="1256"/>
      <c r="AG8" s="86" t="s">
        <v>18</v>
      </c>
      <c r="AH8" s="86" t="s">
        <v>119</v>
      </c>
      <c r="AI8" s="236">
        <v>12</v>
      </c>
      <c r="AJ8" s="86" t="s">
        <v>97</v>
      </c>
      <c r="AK8" s="86" t="s">
        <v>119</v>
      </c>
      <c r="AL8" s="236">
        <v>1</v>
      </c>
      <c r="AM8" s="86" t="s">
        <v>43</v>
      </c>
      <c r="AN8" s="86" t="s">
        <v>118</v>
      </c>
      <c r="AO8" s="1256">
        <f>AD8*AI8*AL8</f>
        <v>24000</v>
      </c>
      <c r="AP8" s="1256"/>
      <c r="AQ8" s="1256"/>
      <c r="AR8" s="1256"/>
      <c r="AS8" s="87" t="s">
        <v>18</v>
      </c>
    </row>
    <row r="9" spans="1:45" ht="26.1" customHeight="1">
      <c r="A9" s="431" t="s">
        <v>104</v>
      </c>
      <c r="B9" s="1258" t="s">
        <v>410</v>
      </c>
      <c r="C9" s="1259"/>
      <c r="D9" s="1259"/>
      <c r="E9" s="1259"/>
      <c r="F9" s="1260"/>
      <c r="G9" s="1261" t="s">
        <v>411</v>
      </c>
      <c r="H9" s="1262"/>
      <c r="I9" s="1263"/>
      <c r="J9" s="1252" t="s">
        <v>77</v>
      </c>
      <c r="K9" s="1253"/>
      <c r="L9" s="1253"/>
      <c r="M9" s="1254"/>
      <c r="N9" s="1255">
        <v>40000</v>
      </c>
      <c r="O9" s="1256"/>
      <c r="P9" s="1256"/>
      <c r="Q9" s="86" t="s">
        <v>18</v>
      </c>
      <c r="R9" s="86" t="s">
        <v>119</v>
      </c>
      <c r="S9" s="236">
        <v>12</v>
      </c>
      <c r="T9" s="86" t="s">
        <v>97</v>
      </c>
      <c r="U9" s="86" t="s">
        <v>119</v>
      </c>
      <c r="V9" s="236">
        <v>1</v>
      </c>
      <c r="W9" s="86" t="s">
        <v>43</v>
      </c>
      <c r="X9" s="86" t="s">
        <v>118</v>
      </c>
      <c r="Y9" s="1256">
        <f t="shared" ref="Y9" si="0">N9*S9*V9</f>
        <v>480000</v>
      </c>
      <c r="Z9" s="1256"/>
      <c r="AA9" s="1256"/>
      <c r="AB9" s="1256"/>
      <c r="AC9" s="441" t="s">
        <v>18</v>
      </c>
      <c r="AD9" s="1255">
        <v>2000</v>
      </c>
      <c r="AE9" s="1256"/>
      <c r="AF9" s="1256"/>
      <c r="AG9" s="86" t="s">
        <v>18</v>
      </c>
      <c r="AH9" s="86" t="s">
        <v>119</v>
      </c>
      <c r="AI9" s="236">
        <v>12</v>
      </c>
      <c r="AJ9" s="86" t="s">
        <v>97</v>
      </c>
      <c r="AK9" s="86" t="s">
        <v>119</v>
      </c>
      <c r="AL9" s="236">
        <v>1</v>
      </c>
      <c r="AM9" s="86" t="s">
        <v>43</v>
      </c>
      <c r="AN9" s="86" t="s">
        <v>118</v>
      </c>
      <c r="AO9" s="1256">
        <f t="shared" ref="AO9" si="1">AD9*AI9*AL9</f>
        <v>24000</v>
      </c>
      <c r="AP9" s="1256"/>
      <c r="AQ9" s="1256"/>
      <c r="AR9" s="1256"/>
      <c r="AS9" s="87" t="s">
        <v>18</v>
      </c>
    </row>
    <row r="10" spans="1:45" ht="26.1" customHeight="1">
      <c r="A10" s="431" t="s">
        <v>414</v>
      </c>
      <c r="B10" s="902" t="s">
        <v>103</v>
      </c>
      <c r="C10" s="1251"/>
      <c r="D10" s="1251"/>
      <c r="E10" s="1251"/>
      <c r="F10" s="1251"/>
      <c r="G10" s="1252" t="s">
        <v>75</v>
      </c>
      <c r="H10" s="1253"/>
      <c r="I10" s="1253"/>
      <c r="J10" s="1252" t="s">
        <v>77</v>
      </c>
      <c r="K10" s="1253"/>
      <c r="L10" s="1253"/>
      <c r="M10" s="1254"/>
      <c r="N10" s="1255">
        <v>40000</v>
      </c>
      <c r="O10" s="1256"/>
      <c r="P10" s="1256"/>
      <c r="Q10" s="86" t="s">
        <v>18</v>
      </c>
      <c r="R10" s="86" t="s">
        <v>119</v>
      </c>
      <c r="S10" s="236">
        <v>12</v>
      </c>
      <c r="T10" s="86" t="s">
        <v>97</v>
      </c>
      <c r="U10" s="86" t="s">
        <v>119</v>
      </c>
      <c r="V10" s="236">
        <v>1</v>
      </c>
      <c r="W10" s="86" t="s">
        <v>43</v>
      </c>
      <c r="X10" s="86" t="s">
        <v>118</v>
      </c>
      <c r="Y10" s="1256">
        <f t="shared" ref="Y10:Y11" si="2">N10*S10*V10</f>
        <v>480000</v>
      </c>
      <c r="Z10" s="1256"/>
      <c r="AA10" s="1256"/>
      <c r="AB10" s="1256"/>
      <c r="AC10" s="441" t="s">
        <v>18</v>
      </c>
      <c r="AD10" s="1255">
        <v>2000</v>
      </c>
      <c r="AE10" s="1256"/>
      <c r="AF10" s="1256"/>
      <c r="AG10" s="86" t="s">
        <v>18</v>
      </c>
      <c r="AH10" s="86" t="s">
        <v>119</v>
      </c>
      <c r="AI10" s="236">
        <v>12</v>
      </c>
      <c r="AJ10" s="86" t="s">
        <v>97</v>
      </c>
      <c r="AK10" s="86" t="s">
        <v>119</v>
      </c>
      <c r="AL10" s="236">
        <v>1</v>
      </c>
      <c r="AM10" s="86" t="s">
        <v>43</v>
      </c>
      <c r="AN10" s="86" t="s">
        <v>118</v>
      </c>
      <c r="AO10" s="1256">
        <f t="shared" ref="AO10:AO11" si="3">AD10*AI10*AL10</f>
        <v>24000</v>
      </c>
      <c r="AP10" s="1256"/>
      <c r="AQ10" s="1256"/>
      <c r="AR10" s="1256"/>
      <c r="AS10" s="87" t="s">
        <v>18</v>
      </c>
    </row>
    <row r="11" spans="1:45" ht="26.1" customHeight="1">
      <c r="A11" s="431" t="s">
        <v>415</v>
      </c>
      <c r="B11" s="902" t="s">
        <v>103</v>
      </c>
      <c r="C11" s="1251"/>
      <c r="D11" s="1251"/>
      <c r="E11" s="1251"/>
      <c r="F11" s="1251"/>
      <c r="G11" s="670" t="s">
        <v>98</v>
      </c>
      <c r="H11" s="667"/>
      <c r="I11" s="667"/>
      <c r="J11" s="1252" t="s">
        <v>77</v>
      </c>
      <c r="K11" s="1253"/>
      <c r="L11" s="1253"/>
      <c r="M11" s="1254"/>
      <c r="N11" s="1255">
        <v>30000</v>
      </c>
      <c r="O11" s="1256"/>
      <c r="P11" s="1256"/>
      <c r="Q11" s="86" t="s">
        <v>18</v>
      </c>
      <c r="R11" s="86" t="s">
        <v>119</v>
      </c>
      <c r="S11" s="236">
        <v>12</v>
      </c>
      <c r="T11" s="86" t="s">
        <v>97</v>
      </c>
      <c r="U11" s="86" t="s">
        <v>119</v>
      </c>
      <c r="V11" s="236">
        <v>1</v>
      </c>
      <c r="W11" s="86" t="s">
        <v>43</v>
      </c>
      <c r="X11" s="86" t="s">
        <v>118</v>
      </c>
      <c r="Y11" s="1256">
        <f t="shared" si="2"/>
        <v>360000</v>
      </c>
      <c r="Z11" s="1256"/>
      <c r="AA11" s="1256"/>
      <c r="AB11" s="1256"/>
      <c r="AC11" s="441" t="s">
        <v>18</v>
      </c>
      <c r="AD11" s="1255">
        <v>1000</v>
      </c>
      <c r="AE11" s="1256"/>
      <c r="AF11" s="1256"/>
      <c r="AG11" s="86" t="s">
        <v>18</v>
      </c>
      <c r="AH11" s="86" t="s">
        <v>119</v>
      </c>
      <c r="AI11" s="236">
        <v>12</v>
      </c>
      <c r="AJ11" s="86" t="s">
        <v>97</v>
      </c>
      <c r="AK11" s="86" t="s">
        <v>119</v>
      </c>
      <c r="AL11" s="236">
        <v>1</v>
      </c>
      <c r="AM11" s="86" t="s">
        <v>43</v>
      </c>
      <c r="AN11" s="86" t="s">
        <v>118</v>
      </c>
      <c r="AO11" s="1256">
        <f t="shared" si="3"/>
        <v>12000</v>
      </c>
      <c r="AP11" s="1256"/>
      <c r="AQ11" s="1256"/>
      <c r="AR11" s="1256"/>
      <c r="AS11" s="87" t="s">
        <v>18</v>
      </c>
    </row>
    <row r="12" spans="1:45" ht="26.1" customHeight="1">
      <c r="A12" s="431">
        <v>1</v>
      </c>
      <c r="B12" s="1264"/>
      <c r="C12" s="1374"/>
      <c r="D12" s="1374"/>
      <c r="E12" s="1374"/>
      <c r="F12" s="1374"/>
      <c r="G12" s="1266"/>
      <c r="H12" s="1267"/>
      <c r="I12" s="1267"/>
      <c r="J12" s="1266"/>
      <c r="K12" s="1267"/>
      <c r="L12" s="1267"/>
      <c r="M12" s="1268"/>
      <c r="N12" s="1269"/>
      <c r="O12" s="1270"/>
      <c r="P12" s="1270"/>
      <c r="Q12" s="86" t="s">
        <v>18</v>
      </c>
      <c r="R12" s="86" t="s">
        <v>119</v>
      </c>
      <c r="S12" s="234"/>
      <c r="T12" s="86" t="s">
        <v>97</v>
      </c>
      <c r="U12" s="86" t="s">
        <v>119</v>
      </c>
      <c r="V12" s="234"/>
      <c r="W12" s="86" t="s">
        <v>43</v>
      </c>
      <c r="X12" s="86" t="s">
        <v>118</v>
      </c>
      <c r="Y12" s="906">
        <f>N12*S12*V12</f>
        <v>0</v>
      </c>
      <c r="Z12" s="906"/>
      <c r="AA12" s="906"/>
      <c r="AB12" s="906"/>
      <c r="AC12" s="441" t="s">
        <v>18</v>
      </c>
      <c r="AD12" s="1269"/>
      <c r="AE12" s="1270"/>
      <c r="AF12" s="1270"/>
      <c r="AG12" s="86" t="s">
        <v>18</v>
      </c>
      <c r="AH12" s="86" t="s">
        <v>119</v>
      </c>
      <c r="AI12" s="234"/>
      <c r="AJ12" s="86" t="s">
        <v>97</v>
      </c>
      <c r="AK12" s="86" t="s">
        <v>119</v>
      </c>
      <c r="AL12" s="234"/>
      <c r="AM12" s="86" t="s">
        <v>43</v>
      </c>
      <c r="AN12" s="86" t="s">
        <v>118</v>
      </c>
      <c r="AO12" s="906">
        <f>AD12*AI12*AL12</f>
        <v>0</v>
      </c>
      <c r="AP12" s="906"/>
      <c r="AQ12" s="906"/>
      <c r="AR12" s="906"/>
      <c r="AS12" s="87" t="s">
        <v>18</v>
      </c>
    </row>
    <row r="13" spans="1:45" ht="26.1" customHeight="1">
      <c r="A13" s="431">
        <v>2</v>
      </c>
      <c r="B13" s="1264"/>
      <c r="C13" s="1374"/>
      <c r="D13" s="1374"/>
      <c r="E13" s="1374"/>
      <c r="F13" s="1374"/>
      <c r="G13" s="1266"/>
      <c r="H13" s="1267"/>
      <c r="I13" s="1267"/>
      <c r="J13" s="1266"/>
      <c r="K13" s="1267"/>
      <c r="L13" s="1267"/>
      <c r="M13" s="1268"/>
      <c r="N13" s="1269"/>
      <c r="O13" s="1270"/>
      <c r="P13" s="1270"/>
      <c r="Q13" s="86" t="s">
        <v>18</v>
      </c>
      <c r="R13" s="86" t="s">
        <v>119</v>
      </c>
      <c r="S13" s="234"/>
      <c r="T13" s="86" t="s">
        <v>97</v>
      </c>
      <c r="U13" s="86" t="s">
        <v>119</v>
      </c>
      <c r="V13" s="234"/>
      <c r="W13" s="86" t="s">
        <v>43</v>
      </c>
      <c r="X13" s="86" t="s">
        <v>118</v>
      </c>
      <c r="Y13" s="906">
        <f t="shared" ref="Y13:Y21" si="4">N13*S13*V13</f>
        <v>0</v>
      </c>
      <c r="Z13" s="906"/>
      <c r="AA13" s="906"/>
      <c r="AB13" s="906"/>
      <c r="AC13" s="441" t="s">
        <v>18</v>
      </c>
      <c r="AD13" s="1269"/>
      <c r="AE13" s="1270"/>
      <c r="AF13" s="1270"/>
      <c r="AG13" s="86" t="s">
        <v>18</v>
      </c>
      <c r="AH13" s="86" t="s">
        <v>119</v>
      </c>
      <c r="AI13" s="234"/>
      <c r="AJ13" s="86" t="s">
        <v>97</v>
      </c>
      <c r="AK13" s="86" t="s">
        <v>119</v>
      </c>
      <c r="AL13" s="234"/>
      <c r="AM13" s="86" t="s">
        <v>43</v>
      </c>
      <c r="AN13" s="86" t="s">
        <v>118</v>
      </c>
      <c r="AO13" s="906">
        <f t="shared" ref="AO13:AO15" si="5">AD13*AI13*AL13</f>
        <v>0</v>
      </c>
      <c r="AP13" s="906"/>
      <c r="AQ13" s="906"/>
      <c r="AR13" s="906"/>
      <c r="AS13" s="87" t="s">
        <v>18</v>
      </c>
    </row>
    <row r="14" spans="1:45" ht="26.1" customHeight="1">
      <c r="A14" s="431">
        <v>3</v>
      </c>
      <c r="B14" s="1264"/>
      <c r="C14" s="1374"/>
      <c r="D14" s="1374"/>
      <c r="E14" s="1374"/>
      <c r="F14" s="1374"/>
      <c r="G14" s="1266"/>
      <c r="H14" s="1267"/>
      <c r="I14" s="1267"/>
      <c r="J14" s="1266"/>
      <c r="K14" s="1267"/>
      <c r="L14" s="1267"/>
      <c r="M14" s="1268"/>
      <c r="N14" s="1269"/>
      <c r="O14" s="1270"/>
      <c r="P14" s="1270"/>
      <c r="Q14" s="86" t="s">
        <v>18</v>
      </c>
      <c r="R14" s="86" t="s">
        <v>119</v>
      </c>
      <c r="S14" s="234"/>
      <c r="T14" s="86" t="s">
        <v>97</v>
      </c>
      <c r="U14" s="86" t="s">
        <v>119</v>
      </c>
      <c r="V14" s="234"/>
      <c r="W14" s="86" t="s">
        <v>43</v>
      </c>
      <c r="X14" s="86" t="s">
        <v>118</v>
      </c>
      <c r="Y14" s="906">
        <f t="shared" si="4"/>
        <v>0</v>
      </c>
      <c r="Z14" s="906"/>
      <c r="AA14" s="906"/>
      <c r="AB14" s="906"/>
      <c r="AC14" s="441" t="s">
        <v>18</v>
      </c>
      <c r="AD14" s="1269"/>
      <c r="AE14" s="1270"/>
      <c r="AF14" s="1270"/>
      <c r="AG14" s="86" t="s">
        <v>18</v>
      </c>
      <c r="AH14" s="86" t="s">
        <v>119</v>
      </c>
      <c r="AI14" s="234"/>
      <c r="AJ14" s="86" t="s">
        <v>97</v>
      </c>
      <c r="AK14" s="86" t="s">
        <v>119</v>
      </c>
      <c r="AL14" s="234"/>
      <c r="AM14" s="86" t="s">
        <v>43</v>
      </c>
      <c r="AN14" s="86" t="s">
        <v>118</v>
      </c>
      <c r="AO14" s="906">
        <f t="shared" si="5"/>
        <v>0</v>
      </c>
      <c r="AP14" s="906"/>
      <c r="AQ14" s="906"/>
      <c r="AR14" s="906"/>
      <c r="AS14" s="87" t="s">
        <v>18</v>
      </c>
    </row>
    <row r="15" spans="1:45" ht="26.1" customHeight="1">
      <c r="A15" s="431">
        <v>4</v>
      </c>
      <c r="B15" s="1264"/>
      <c r="C15" s="1374"/>
      <c r="D15" s="1374"/>
      <c r="E15" s="1374"/>
      <c r="F15" s="1374"/>
      <c r="G15" s="1266"/>
      <c r="H15" s="1267"/>
      <c r="I15" s="1267"/>
      <c r="J15" s="1266"/>
      <c r="K15" s="1267"/>
      <c r="L15" s="1267"/>
      <c r="M15" s="1268"/>
      <c r="N15" s="1269"/>
      <c r="O15" s="1270"/>
      <c r="P15" s="1270"/>
      <c r="Q15" s="86" t="s">
        <v>18</v>
      </c>
      <c r="R15" s="86" t="s">
        <v>119</v>
      </c>
      <c r="S15" s="234"/>
      <c r="T15" s="86" t="s">
        <v>97</v>
      </c>
      <c r="U15" s="86" t="s">
        <v>119</v>
      </c>
      <c r="V15" s="234"/>
      <c r="W15" s="86" t="s">
        <v>43</v>
      </c>
      <c r="X15" s="86" t="s">
        <v>118</v>
      </c>
      <c r="Y15" s="906">
        <f t="shared" si="4"/>
        <v>0</v>
      </c>
      <c r="Z15" s="906"/>
      <c r="AA15" s="906"/>
      <c r="AB15" s="906"/>
      <c r="AC15" s="441" t="s">
        <v>18</v>
      </c>
      <c r="AD15" s="1269"/>
      <c r="AE15" s="1270"/>
      <c r="AF15" s="1270"/>
      <c r="AG15" s="86" t="s">
        <v>18</v>
      </c>
      <c r="AH15" s="86" t="s">
        <v>119</v>
      </c>
      <c r="AI15" s="234"/>
      <c r="AJ15" s="86" t="s">
        <v>97</v>
      </c>
      <c r="AK15" s="86" t="s">
        <v>119</v>
      </c>
      <c r="AL15" s="234"/>
      <c r="AM15" s="86" t="s">
        <v>43</v>
      </c>
      <c r="AN15" s="86" t="s">
        <v>118</v>
      </c>
      <c r="AO15" s="906">
        <f t="shared" si="5"/>
        <v>0</v>
      </c>
      <c r="AP15" s="906"/>
      <c r="AQ15" s="906"/>
      <c r="AR15" s="906"/>
      <c r="AS15" s="87" t="s">
        <v>18</v>
      </c>
    </row>
    <row r="16" spans="1:45" ht="26.1" customHeight="1">
      <c r="A16" s="432">
        <v>5</v>
      </c>
      <c r="B16" s="1264"/>
      <c r="C16" s="1374"/>
      <c r="D16" s="1374"/>
      <c r="E16" s="1374"/>
      <c r="F16" s="1374"/>
      <c r="G16" s="1266"/>
      <c r="H16" s="1267"/>
      <c r="I16" s="1267"/>
      <c r="J16" s="1266"/>
      <c r="K16" s="1267"/>
      <c r="L16" s="1267"/>
      <c r="M16" s="1268"/>
      <c r="N16" s="1269"/>
      <c r="O16" s="1270"/>
      <c r="P16" s="1270"/>
      <c r="Q16" s="86" t="s">
        <v>18</v>
      </c>
      <c r="R16" s="86" t="s">
        <v>119</v>
      </c>
      <c r="S16" s="234"/>
      <c r="T16" s="86" t="s">
        <v>97</v>
      </c>
      <c r="U16" s="86" t="s">
        <v>119</v>
      </c>
      <c r="V16" s="234"/>
      <c r="W16" s="86" t="s">
        <v>43</v>
      </c>
      <c r="X16" s="86" t="s">
        <v>118</v>
      </c>
      <c r="Y16" s="906">
        <f>N16*S16*V16</f>
        <v>0</v>
      </c>
      <c r="Z16" s="906"/>
      <c r="AA16" s="906"/>
      <c r="AB16" s="906"/>
      <c r="AC16" s="441" t="s">
        <v>18</v>
      </c>
      <c r="AD16" s="1269"/>
      <c r="AE16" s="1270"/>
      <c r="AF16" s="1270"/>
      <c r="AG16" s="86" t="s">
        <v>18</v>
      </c>
      <c r="AH16" s="86" t="s">
        <v>119</v>
      </c>
      <c r="AI16" s="234"/>
      <c r="AJ16" s="86" t="s">
        <v>97</v>
      </c>
      <c r="AK16" s="86" t="s">
        <v>119</v>
      </c>
      <c r="AL16" s="234"/>
      <c r="AM16" s="86" t="s">
        <v>43</v>
      </c>
      <c r="AN16" s="86" t="s">
        <v>118</v>
      </c>
      <c r="AO16" s="906">
        <f>AD16*AI16*AL16</f>
        <v>0</v>
      </c>
      <c r="AP16" s="906"/>
      <c r="AQ16" s="906"/>
      <c r="AR16" s="906"/>
      <c r="AS16" s="87" t="s">
        <v>18</v>
      </c>
    </row>
    <row r="17" spans="1:45" ht="26.1" customHeight="1">
      <c r="A17" s="432">
        <v>6</v>
      </c>
      <c r="B17" s="1264"/>
      <c r="C17" s="1374"/>
      <c r="D17" s="1374"/>
      <c r="E17" s="1374"/>
      <c r="F17" s="1374"/>
      <c r="G17" s="1266"/>
      <c r="H17" s="1267"/>
      <c r="I17" s="1267"/>
      <c r="J17" s="1266"/>
      <c r="K17" s="1267"/>
      <c r="L17" s="1267"/>
      <c r="M17" s="1268"/>
      <c r="N17" s="1269"/>
      <c r="O17" s="1270"/>
      <c r="P17" s="1270"/>
      <c r="Q17" s="86" t="s">
        <v>18</v>
      </c>
      <c r="R17" s="86" t="s">
        <v>119</v>
      </c>
      <c r="S17" s="234"/>
      <c r="T17" s="86" t="s">
        <v>97</v>
      </c>
      <c r="U17" s="86" t="s">
        <v>119</v>
      </c>
      <c r="V17" s="234"/>
      <c r="W17" s="86" t="s">
        <v>43</v>
      </c>
      <c r="X17" s="86" t="s">
        <v>118</v>
      </c>
      <c r="Y17" s="906">
        <f t="shared" si="4"/>
        <v>0</v>
      </c>
      <c r="Z17" s="906"/>
      <c r="AA17" s="906"/>
      <c r="AB17" s="906"/>
      <c r="AC17" s="441" t="s">
        <v>18</v>
      </c>
      <c r="AD17" s="1269"/>
      <c r="AE17" s="1270"/>
      <c r="AF17" s="1270"/>
      <c r="AG17" s="86" t="s">
        <v>18</v>
      </c>
      <c r="AH17" s="86" t="s">
        <v>119</v>
      </c>
      <c r="AI17" s="234"/>
      <c r="AJ17" s="86" t="s">
        <v>97</v>
      </c>
      <c r="AK17" s="86" t="s">
        <v>119</v>
      </c>
      <c r="AL17" s="234"/>
      <c r="AM17" s="86" t="s">
        <v>43</v>
      </c>
      <c r="AN17" s="86" t="s">
        <v>118</v>
      </c>
      <c r="AO17" s="906">
        <f t="shared" ref="AO17:AO21" si="6">AD17*AI17*AL17</f>
        <v>0</v>
      </c>
      <c r="AP17" s="906"/>
      <c r="AQ17" s="906"/>
      <c r="AR17" s="906"/>
      <c r="AS17" s="87" t="s">
        <v>18</v>
      </c>
    </row>
    <row r="18" spans="1:45" ht="26.1" customHeight="1">
      <c r="A18" s="432">
        <v>7</v>
      </c>
      <c r="B18" s="1264"/>
      <c r="C18" s="1374"/>
      <c r="D18" s="1374"/>
      <c r="E18" s="1374"/>
      <c r="F18" s="1374"/>
      <c r="G18" s="1266"/>
      <c r="H18" s="1267"/>
      <c r="I18" s="1267"/>
      <c r="J18" s="1266"/>
      <c r="K18" s="1267"/>
      <c r="L18" s="1267"/>
      <c r="M18" s="1268"/>
      <c r="N18" s="1269"/>
      <c r="O18" s="1270"/>
      <c r="P18" s="1270"/>
      <c r="Q18" s="86" t="s">
        <v>18</v>
      </c>
      <c r="R18" s="86" t="s">
        <v>119</v>
      </c>
      <c r="S18" s="234"/>
      <c r="T18" s="86" t="s">
        <v>97</v>
      </c>
      <c r="U18" s="86" t="s">
        <v>119</v>
      </c>
      <c r="V18" s="234"/>
      <c r="W18" s="86" t="s">
        <v>43</v>
      </c>
      <c r="X18" s="86" t="s">
        <v>118</v>
      </c>
      <c r="Y18" s="906">
        <f t="shared" si="4"/>
        <v>0</v>
      </c>
      <c r="Z18" s="906"/>
      <c r="AA18" s="906"/>
      <c r="AB18" s="906"/>
      <c r="AC18" s="441" t="s">
        <v>18</v>
      </c>
      <c r="AD18" s="1269"/>
      <c r="AE18" s="1270"/>
      <c r="AF18" s="1270"/>
      <c r="AG18" s="86" t="s">
        <v>18</v>
      </c>
      <c r="AH18" s="86" t="s">
        <v>119</v>
      </c>
      <c r="AI18" s="234"/>
      <c r="AJ18" s="86" t="s">
        <v>97</v>
      </c>
      <c r="AK18" s="86" t="s">
        <v>119</v>
      </c>
      <c r="AL18" s="234"/>
      <c r="AM18" s="86" t="s">
        <v>43</v>
      </c>
      <c r="AN18" s="86" t="s">
        <v>118</v>
      </c>
      <c r="AO18" s="906">
        <f t="shared" si="6"/>
        <v>0</v>
      </c>
      <c r="AP18" s="906"/>
      <c r="AQ18" s="906"/>
      <c r="AR18" s="906"/>
      <c r="AS18" s="87" t="s">
        <v>18</v>
      </c>
    </row>
    <row r="19" spans="1:45" ht="26.1" customHeight="1">
      <c r="A19" s="432">
        <v>8</v>
      </c>
      <c r="B19" s="1264"/>
      <c r="C19" s="1374"/>
      <c r="D19" s="1374"/>
      <c r="E19" s="1374"/>
      <c r="F19" s="1374"/>
      <c r="G19" s="1266"/>
      <c r="H19" s="1267"/>
      <c r="I19" s="1267"/>
      <c r="J19" s="1266"/>
      <c r="K19" s="1267"/>
      <c r="L19" s="1267"/>
      <c r="M19" s="1268"/>
      <c r="N19" s="1269"/>
      <c r="O19" s="1270"/>
      <c r="P19" s="1270"/>
      <c r="Q19" s="86" t="s">
        <v>18</v>
      </c>
      <c r="R19" s="86" t="s">
        <v>119</v>
      </c>
      <c r="S19" s="234"/>
      <c r="T19" s="86" t="s">
        <v>97</v>
      </c>
      <c r="U19" s="86" t="s">
        <v>119</v>
      </c>
      <c r="V19" s="234"/>
      <c r="W19" s="86" t="s">
        <v>43</v>
      </c>
      <c r="X19" s="86" t="s">
        <v>118</v>
      </c>
      <c r="Y19" s="906">
        <f t="shared" si="4"/>
        <v>0</v>
      </c>
      <c r="Z19" s="906"/>
      <c r="AA19" s="906"/>
      <c r="AB19" s="906"/>
      <c r="AC19" s="441" t="s">
        <v>18</v>
      </c>
      <c r="AD19" s="1269"/>
      <c r="AE19" s="1270"/>
      <c r="AF19" s="1270"/>
      <c r="AG19" s="86" t="s">
        <v>18</v>
      </c>
      <c r="AH19" s="86" t="s">
        <v>119</v>
      </c>
      <c r="AI19" s="234"/>
      <c r="AJ19" s="86" t="s">
        <v>97</v>
      </c>
      <c r="AK19" s="86" t="s">
        <v>119</v>
      </c>
      <c r="AL19" s="234"/>
      <c r="AM19" s="86" t="s">
        <v>43</v>
      </c>
      <c r="AN19" s="86" t="s">
        <v>118</v>
      </c>
      <c r="AO19" s="906">
        <f t="shared" si="6"/>
        <v>0</v>
      </c>
      <c r="AP19" s="906"/>
      <c r="AQ19" s="906"/>
      <c r="AR19" s="906"/>
      <c r="AS19" s="87" t="s">
        <v>18</v>
      </c>
    </row>
    <row r="20" spans="1:45" ht="26.1" customHeight="1">
      <c r="A20" s="432">
        <v>9</v>
      </c>
      <c r="B20" s="1264"/>
      <c r="C20" s="1374"/>
      <c r="D20" s="1374"/>
      <c r="E20" s="1374"/>
      <c r="F20" s="1374"/>
      <c r="G20" s="1266"/>
      <c r="H20" s="1267"/>
      <c r="I20" s="1267"/>
      <c r="J20" s="1266"/>
      <c r="K20" s="1267"/>
      <c r="L20" s="1267"/>
      <c r="M20" s="1268"/>
      <c r="N20" s="1269"/>
      <c r="O20" s="1270"/>
      <c r="P20" s="1270"/>
      <c r="Q20" s="86" t="s">
        <v>18</v>
      </c>
      <c r="R20" s="86" t="s">
        <v>119</v>
      </c>
      <c r="S20" s="234"/>
      <c r="T20" s="86" t="s">
        <v>97</v>
      </c>
      <c r="U20" s="86" t="s">
        <v>119</v>
      </c>
      <c r="V20" s="234"/>
      <c r="W20" s="86" t="s">
        <v>43</v>
      </c>
      <c r="X20" s="86" t="s">
        <v>118</v>
      </c>
      <c r="Y20" s="906">
        <f t="shared" si="4"/>
        <v>0</v>
      </c>
      <c r="Z20" s="906"/>
      <c r="AA20" s="906"/>
      <c r="AB20" s="906"/>
      <c r="AC20" s="441" t="s">
        <v>18</v>
      </c>
      <c r="AD20" s="1269"/>
      <c r="AE20" s="1270"/>
      <c r="AF20" s="1270"/>
      <c r="AG20" s="86" t="s">
        <v>18</v>
      </c>
      <c r="AH20" s="86" t="s">
        <v>119</v>
      </c>
      <c r="AI20" s="234"/>
      <c r="AJ20" s="86" t="s">
        <v>97</v>
      </c>
      <c r="AK20" s="86" t="s">
        <v>119</v>
      </c>
      <c r="AL20" s="234"/>
      <c r="AM20" s="86" t="s">
        <v>43</v>
      </c>
      <c r="AN20" s="86" t="s">
        <v>118</v>
      </c>
      <c r="AO20" s="906">
        <f t="shared" si="6"/>
        <v>0</v>
      </c>
      <c r="AP20" s="906"/>
      <c r="AQ20" s="906"/>
      <c r="AR20" s="906"/>
      <c r="AS20" s="87" t="s">
        <v>18</v>
      </c>
    </row>
    <row r="21" spans="1:45" ht="26.1" customHeight="1" thickBot="1">
      <c r="A21" s="432">
        <v>10</v>
      </c>
      <c r="B21" s="1264"/>
      <c r="C21" s="1374"/>
      <c r="D21" s="1374"/>
      <c r="E21" s="1374"/>
      <c r="F21" s="1374"/>
      <c r="G21" s="1266"/>
      <c r="H21" s="1267"/>
      <c r="I21" s="1267"/>
      <c r="J21" s="1266"/>
      <c r="K21" s="1267"/>
      <c r="L21" s="1267"/>
      <c r="M21" s="1268"/>
      <c r="N21" s="1269"/>
      <c r="O21" s="1270"/>
      <c r="P21" s="1270"/>
      <c r="Q21" s="86" t="s">
        <v>18</v>
      </c>
      <c r="R21" s="86" t="s">
        <v>119</v>
      </c>
      <c r="S21" s="234"/>
      <c r="T21" s="86" t="s">
        <v>97</v>
      </c>
      <c r="U21" s="86" t="s">
        <v>119</v>
      </c>
      <c r="V21" s="234"/>
      <c r="W21" s="86" t="s">
        <v>43</v>
      </c>
      <c r="X21" s="86" t="s">
        <v>118</v>
      </c>
      <c r="Y21" s="1271">
        <f t="shared" si="4"/>
        <v>0</v>
      </c>
      <c r="Z21" s="1271"/>
      <c r="AA21" s="1271"/>
      <c r="AB21" s="1271"/>
      <c r="AC21" s="441" t="s">
        <v>18</v>
      </c>
      <c r="AD21" s="1269"/>
      <c r="AE21" s="1270"/>
      <c r="AF21" s="1270"/>
      <c r="AG21" s="86" t="s">
        <v>18</v>
      </c>
      <c r="AH21" s="86" t="s">
        <v>119</v>
      </c>
      <c r="AI21" s="234"/>
      <c r="AJ21" s="86" t="s">
        <v>97</v>
      </c>
      <c r="AK21" s="86" t="s">
        <v>119</v>
      </c>
      <c r="AL21" s="234"/>
      <c r="AM21" s="86" t="s">
        <v>43</v>
      </c>
      <c r="AN21" s="86" t="s">
        <v>118</v>
      </c>
      <c r="AO21" s="1271">
        <f t="shared" si="6"/>
        <v>0</v>
      </c>
      <c r="AP21" s="1271"/>
      <c r="AQ21" s="1271"/>
      <c r="AR21" s="1271"/>
      <c r="AS21" s="87" t="s">
        <v>18</v>
      </c>
    </row>
    <row r="22" spans="1:45" s="88" customFormat="1" ht="26.1" customHeight="1" thickBot="1">
      <c r="A22" s="1377" t="s">
        <v>367</v>
      </c>
      <c r="B22" s="1378"/>
      <c r="C22" s="1378"/>
      <c r="D22" s="1378"/>
      <c r="E22" s="1378"/>
      <c r="F22" s="1378"/>
      <c r="G22" s="1378"/>
      <c r="H22" s="1378"/>
      <c r="I22" s="1378"/>
      <c r="J22" s="1378"/>
      <c r="K22" s="1378"/>
      <c r="L22" s="1378"/>
      <c r="M22" s="1378"/>
      <c r="N22" s="1379">
        <f>SUM(Y12:AB21)</f>
        <v>0</v>
      </c>
      <c r="O22" s="1380"/>
      <c r="P22" s="1380"/>
      <c r="Q22" s="1380"/>
      <c r="R22" s="1380"/>
      <c r="S22" s="1380"/>
      <c r="T22" s="1380"/>
      <c r="U22" s="1380"/>
      <c r="V22" s="1380"/>
      <c r="W22" s="1380"/>
      <c r="X22" s="1380"/>
      <c r="Y22" s="1380"/>
      <c r="Z22" s="1380"/>
      <c r="AA22" s="1380"/>
      <c r="AB22" s="1380"/>
      <c r="AC22" s="442" t="s">
        <v>18</v>
      </c>
      <c r="AD22" s="1379">
        <f>SUM(AO12:AR21)</f>
        <v>0</v>
      </c>
      <c r="AE22" s="1380"/>
      <c r="AF22" s="1380"/>
      <c r="AG22" s="1380"/>
      <c r="AH22" s="1380"/>
      <c r="AI22" s="1380"/>
      <c r="AJ22" s="1380"/>
      <c r="AK22" s="1380"/>
      <c r="AL22" s="1380"/>
      <c r="AM22" s="1380"/>
      <c r="AN22" s="1380"/>
      <c r="AO22" s="1380"/>
      <c r="AP22" s="1380"/>
      <c r="AQ22" s="1380"/>
      <c r="AR22" s="1380"/>
      <c r="AS22" s="433" t="s">
        <v>18</v>
      </c>
    </row>
    <row r="23" spans="1:45" s="88" customFormat="1" ht="26.1" customHeight="1">
      <c r="A23" s="1239" t="s">
        <v>396</v>
      </c>
      <c r="B23" s="1240"/>
      <c r="C23" s="1240"/>
      <c r="D23" s="1240"/>
      <c r="E23" s="1240"/>
      <c r="F23" s="1240"/>
      <c r="G23" s="1240"/>
      <c r="H23" s="1240"/>
      <c r="I23" s="1240"/>
      <c r="J23" s="1240"/>
      <c r="K23" s="1240"/>
      <c r="L23" s="1240"/>
      <c r="M23" s="1241"/>
      <c r="N23" s="1235"/>
      <c r="O23" s="1236"/>
      <c r="P23" s="1236"/>
      <c r="Q23" s="1236"/>
      <c r="R23" s="1236"/>
      <c r="S23" s="1236"/>
      <c r="T23" s="1236"/>
      <c r="U23" s="1236"/>
      <c r="V23" s="1236"/>
      <c r="W23" s="1236"/>
      <c r="X23" s="1236"/>
      <c r="Y23" s="1236"/>
      <c r="Z23" s="1236"/>
      <c r="AA23" s="1236"/>
      <c r="AB23" s="1236"/>
      <c r="AC23" s="443" t="s">
        <v>18</v>
      </c>
      <c r="AD23" s="241"/>
      <c r="AE23" s="241"/>
      <c r="AF23" s="241"/>
      <c r="AG23" s="241"/>
      <c r="AH23" s="241"/>
      <c r="AI23" s="241"/>
      <c r="AJ23" s="241"/>
      <c r="AK23" s="241"/>
      <c r="AL23" s="241"/>
      <c r="AM23" s="241"/>
      <c r="AN23" s="241"/>
      <c r="AO23" s="241"/>
      <c r="AP23" s="241"/>
      <c r="AQ23" s="241"/>
      <c r="AR23" s="241"/>
      <c r="AS23" s="242"/>
    </row>
    <row r="24" spans="1:45" s="88" customFormat="1" ht="26.1" customHeight="1" thickBot="1">
      <c r="A24" s="1242" t="s">
        <v>362</v>
      </c>
      <c r="B24" s="962"/>
      <c r="C24" s="962"/>
      <c r="D24" s="962"/>
      <c r="E24" s="962"/>
      <c r="F24" s="962"/>
      <c r="G24" s="962"/>
      <c r="H24" s="962"/>
      <c r="I24" s="962"/>
      <c r="J24" s="962"/>
      <c r="K24" s="962"/>
      <c r="L24" s="962"/>
      <c r="M24" s="1243"/>
      <c r="N24" s="1237">
        <f>N22+N23</f>
        <v>0</v>
      </c>
      <c r="O24" s="1238"/>
      <c r="P24" s="1238"/>
      <c r="Q24" s="1238"/>
      <c r="R24" s="1238"/>
      <c r="S24" s="1238"/>
      <c r="T24" s="1238"/>
      <c r="U24" s="1238"/>
      <c r="V24" s="1238"/>
      <c r="W24" s="1238"/>
      <c r="X24" s="1238"/>
      <c r="Y24" s="1238"/>
      <c r="Z24" s="1238"/>
      <c r="AA24" s="1238"/>
      <c r="AB24" s="1238"/>
      <c r="AC24" s="444" t="s">
        <v>18</v>
      </c>
      <c r="AD24" s="243"/>
      <c r="AE24" s="243"/>
      <c r="AF24" s="243"/>
      <c r="AG24" s="243"/>
      <c r="AH24" s="243"/>
      <c r="AI24" s="243"/>
      <c r="AJ24" s="243"/>
      <c r="AK24" s="243"/>
      <c r="AL24" s="243"/>
      <c r="AM24" s="243"/>
      <c r="AN24" s="243"/>
      <c r="AO24" s="243"/>
      <c r="AP24" s="243"/>
      <c r="AQ24" s="243"/>
      <c r="AR24" s="243"/>
      <c r="AS24" s="244"/>
    </row>
    <row r="25" spans="1:45" ht="30" customHeight="1">
      <c r="A25" s="1" t="s">
        <v>297</v>
      </c>
      <c r="B25" s="90"/>
      <c r="C25" s="90"/>
      <c r="D25" s="90"/>
      <c r="E25" s="90"/>
      <c r="F25" s="90"/>
    </row>
    <row r="26" spans="1:45" ht="34.5" customHeight="1" thickBot="1">
      <c r="A26" s="1292" t="s">
        <v>253</v>
      </c>
      <c r="B26" s="1292"/>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c r="AB26" s="1293"/>
      <c r="AC26" s="1293"/>
      <c r="AD26" s="1294"/>
      <c r="AE26" s="1294"/>
      <c r="AF26" s="1294"/>
      <c r="AG26" s="1294"/>
      <c r="AH26" s="1294"/>
      <c r="AI26" s="1294"/>
      <c r="AJ26" s="1294"/>
      <c r="AK26" s="1294"/>
      <c r="AL26" s="1294"/>
      <c r="AM26" s="1294"/>
      <c r="AN26" s="1294"/>
      <c r="AO26" s="1294"/>
      <c r="AP26" s="1294"/>
      <c r="AQ26" s="1294"/>
      <c r="AR26" s="1294"/>
      <c r="AS26" s="1294"/>
    </row>
    <row r="27" spans="1:45" s="90" customFormat="1" ht="31.5" customHeight="1">
      <c r="A27" s="1244" t="s">
        <v>23</v>
      </c>
      <c r="B27" s="669" t="s">
        <v>78</v>
      </c>
      <c r="C27" s="664"/>
      <c r="D27" s="664"/>
      <c r="E27" s="664"/>
      <c r="F27" s="665"/>
      <c r="G27" s="669" t="s">
        <v>4</v>
      </c>
      <c r="H27" s="664"/>
      <c r="I27" s="665"/>
      <c r="J27" s="671" t="s">
        <v>96</v>
      </c>
      <c r="K27" s="649"/>
      <c r="L27" s="649"/>
      <c r="M27" s="650"/>
      <c r="N27" s="669" t="s">
        <v>237</v>
      </c>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664"/>
      <c r="AS27" s="675"/>
    </row>
    <row r="28" spans="1:45" s="90" customFormat="1" ht="31.5" customHeight="1" thickBot="1">
      <c r="A28" s="1245"/>
      <c r="B28" s="1246"/>
      <c r="C28" s="1247"/>
      <c r="D28" s="1247"/>
      <c r="E28" s="1247"/>
      <c r="F28" s="833"/>
      <c r="G28" s="1246"/>
      <c r="H28" s="1247"/>
      <c r="I28" s="833"/>
      <c r="J28" s="1248"/>
      <c r="K28" s="1249"/>
      <c r="L28" s="1370"/>
      <c r="M28" s="1371"/>
      <c r="N28" s="445"/>
      <c r="O28" s="446"/>
      <c r="P28" s="446"/>
      <c r="Q28" s="446"/>
      <c r="R28" s="506"/>
      <c r="S28" s="506"/>
      <c r="T28" s="506"/>
      <c r="U28" s="506"/>
      <c r="V28" s="506"/>
      <c r="W28" s="506"/>
      <c r="X28" s="506"/>
      <c r="Y28" s="506"/>
      <c r="Z28" s="506"/>
      <c r="AA28" s="506"/>
      <c r="AB28" s="506"/>
      <c r="AC28" s="506"/>
      <c r="AD28" s="871" t="s">
        <v>395</v>
      </c>
      <c r="AE28" s="1280"/>
      <c r="AF28" s="1280"/>
      <c r="AG28" s="1280"/>
      <c r="AH28" s="1280"/>
      <c r="AI28" s="1280"/>
      <c r="AJ28" s="1280"/>
      <c r="AK28" s="1280"/>
      <c r="AL28" s="1280"/>
      <c r="AM28" s="1280"/>
      <c r="AN28" s="1280"/>
      <c r="AO28" s="1280"/>
      <c r="AP28" s="1280"/>
      <c r="AQ28" s="1280"/>
      <c r="AR28" s="1280"/>
      <c r="AS28" s="1281"/>
    </row>
    <row r="29" spans="1:45" s="90" customFormat="1" ht="26.1" customHeight="1">
      <c r="A29" s="439" t="s">
        <v>102</v>
      </c>
      <c r="B29" s="1372" t="s">
        <v>123</v>
      </c>
      <c r="C29" s="1373"/>
      <c r="D29" s="1373"/>
      <c r="E29" s="1373"/>
      <c r="F29" s="1373"/>
      <c r="G29" s="670" t="s">
        <v>75</v>
      </c>
      <c r="H29" s="667"/>
      <c r="I29" s="667"/>
      <c r="J29" s="670" t="s">
        <v>77</v>
      </c>
      <c r="K29" s="667"/>
      <c r="L29" s="1386"/>
      <c r="M29" s="1387"/>
      <c r="N29" s="1282">
        <v>5000</v>
      </c>
      <c r="O29" s="1283"/>
      <c r="P29" s="1283"/>
      <c r="Q29" s="447" t="s">
        <v>18</v>
      </c>
      <c r="R29" s="111" t="s">
        <v>119</v>
      </c>
      <c r="S29" s="235">
        <v>12</v>
      </c>
      <c r="T29" s="111" t="s">
        <v>97</v>
      </c>
      <c r="U29" s="111" t="s">
        <v>119</v>
      </c>
      <c r="V29" s="235">
        <v>2</v>
      </c>
      <c r="W29" s="111" t="s">
        <v>43</v>
      </c>
      <c r="X29" s="111" t="s">
        <v>118</v>
      </c>
      <c r="Y29" s="1283">
        <v>120000</v>
      </c>
      <c r="Z29" s="1283"/>
      <c r="AA29" s="1283"/>
      <c r="AB29" s="1283"/>
      <c r="AC29" s="440" t="s">
        <v>18</v>
      </c>
      <c r="AD29" s="1286">
        <v>2000</v>
      </c>
      <c r="AE29" s="1287"/>
      <c r="AF29" s="1287"/>
      <c r="AG29" s="154" t="s">
        <v>18</v>
      </c>
      <c r="AH29" s="154" t="s">
        <v>119</v>
      </c>
      <c r="AI29" s="237">
        <v>12</v>
      </c>
      <c r="AJ29" s="154" t="s">
        <v>97</v>
      </c>
      <c r="AK29" s="154" t="s">
        <v>119</v>
      </c>
      <c r="AL29" s="237">
        <v>2</v>
      </c>
      <c r="AM29" s="154" t="s">
        <v>43</v>
      </c>
      <c r="AN29" s="154" t="s">
        <v>118</v>
      </c>
      <c r="AO29" s="1288">
        <f>AD29*AI29*AL29</f>
        <v>48000</v>
      </c>
      <c r="AP29" s="1288"/>
      <c r="AQ29" s="1288"/>
      <c r="AR29" s="1288"/>
      <c r="AS29" s="136" t="s">
        <v>18</v>
      </c>
    </row>
    <row r="30" spans="1:45" s="90" customFormat="1" ht="26.1" customHeight="1">
      <c r="A30" s="431" t="s">
        <v>101</v>
      </c>
      <c r="B30" s="902" t="s">
        <v>412</v>
      </c>
      <c r="C30" s="903"/>
      <c r="D30" s="903"/>
      <c r="E30" s="903"/>
      <c r="F30" s="904"/>
      <c r="G30" s="1261" t="s">
        <v>411</v>
      </c>
      <c r="H30" s="1262"/>
      <c r="I30" s="1263"/>
      <c r="J30" s="1252" t="s">
        <v>77</v>
      </c>
      <c r="K30" s="1253"/>
      <c r="L30" s="1253"/>
      <c r="M30" s="1254"/>
      <c r="N30" s="1255">
        <v>5000</v>
      </c>
      <c r="O30" s="1256"/>
      <c r="P30" s="1256"/>
      <c r="Q30" s="448" t="s">
        <v>18</v>
      </c>
      <c r="R30" s="86" t="s">
        <v>119</v>
      </c>
      <c r="S30" s="236">
        <v>12</v>
      </c>
      <c r="T30" s="86" t="s">
        <v>97</v>
      </c>
      <c r="U30" s="86" t="s">
        <v>119</v>
      </c>
      <c r="V30" s="236">
        <v>1</v>
      </c>
      <c r="W30" s="86" t="s">
        <v>43</v>
      </c>
      <c r="X30" s="86" t="s">
        <v>118</v>
      </c>
      <c r="Y30" s="1256">
        <v>60000</v>
      </c>
      <c r="Z30" s="1256"/>
      <c r="AA30" s="1256"/>
      <c r="AB30" s="1256"/>
      <c r="AC30" s="441" t="s">
        <v>18</v>
      </c>
      <c r="AD30" s="1255">
        <v>2000</v>
      </c>
      <c r="AE30" s="1256"/>
      <c r="AF30" s="1256"/>
      <c r="AG30" s="86" t="s">
        <v>18</v>
      </c>
      <c r="AH30" s="86" t="s">
        <v>119</v>
      </c>
      <c r="AI30" s="236">
        <v>12</v>
      </c>
      <c r="AJ30" s="86" t="s">
        <v>97</v>
      </c>
      <c r="AK30" s="86" t="s">
        <v>119</v>
      </c>
      <c r="AL30" s="236">
        <v>1</v>
      </c>
      <c r="AM30" s="86" t="s">
        <v>43</v>
      </c>
      <c r="AN30" s="86" t="s">
        <v>118</v>
      </c>
      <c r="AO30" s="1284">
        <f t="shared" ref="AO30:AO32" si="7">AD30*AI30*AL30</f>
        <v>24000</v>
      </c>
      <c r="AP30" s="1284"/>
      <c r="AQ30" s="1284"/>
      <c r="AR30" s="1284"/>
      <c r="AS30" s="87" t="s">
        <v>18</v>
      </c>
    </row>
    <row r="31" spans="1:45" s="90" customFormat="1" ht="26.1" customHeight="1">
      <c r="A31" s="431" t="s">
        <v>104</v>
      </c>
      <c r="B31" s="902" t="s">
        <v>122</v>
      </c>
      <c r="C31" s="1251"/>
      <c r="D31" s="1251"/>
      <c r="E31" s="1251"/>
      <c r="F31" s="1251"/>
      <c r="G31" s="1252" t="s">
        <v>100</v>
      </c>
      <c r="H31" s="1253"/>
      <c r="I31" s="1253"/>
      <c r="J31" s="1252" t="s">
        <v>99</v>
      </c>
      <c r="K31" s="1253"/>
      <c r="L31" s="1375"/>
      <c r="M31" s="1376"/>
      <c r="N31" s="1255">
        <v>5000</v>
      </c>
      <c r="O31" s="1256"/>
      <c r="P31" s="1256"/>
      <c r="Q31" s="448" t="s">
        <v>18</v>
      </c>
      <c r="R31" s="86" t="s">
        <v>119</v>
      </c>
      <c r="S31" s="236">
        <v>12</v>
      </c>
      <c r="T31" s="86" t="s">
        <v>97</v>
      </c>
      <c r="U31" s="86" t="s">
        <v>119</v>
      </c>
      <c r="V31" s="236">
        <v>1</v>
      </c>
      <c r="W31" s="86" t="s">
        <v>43</v>
      </c>
      <c r="X31" s="86" t="s">
        <v>118</v>
      </c>
      <c r="Y31" s="1256">
        <v>60000</v>
      </c>
      <c r="Z31" s="1256"/>
      <c r="AA31" s="1256"/>
      <c r="AB31" s="1256"/>
      <c r="AC31" s="441" t="s">
        <v>18</v>
      </c>
      <c r="AD31" s="1255">
        <v>2000</v>
      </c>
      <c r="AE31" s="1256"/>
      <c r="AF31" s="1256"/>
      <c r="AG31" s="86" t="s">
        <v>18</v>
      </c>
      <c r="AH31" s="86" t="s">
        <v>119</v>
      </c>
      <c r="AI31" s="236">
        <v>12</v>
      </c>
      <c r="AJ31" s="86" t="s">
        <v>97</v>
      </c>
      <c r="AK31" s="86" t="s">
        <v>119</v>
      </c>
      <c r="AL31" s="236">
        <v>1</v>
      </c>
      <c r="AM31" s="86" t="s">
        <v>43</v>
      </c>
      <c r="AN31" s="86" t="s">
        <v>118</v>
      </c>
      <c r="AO31" s="1284">
        <f t="shared" si="7"/>
        <v>24000</v>
      </c>
      <c r="AP31" s="1284"/>
      <c r="AQ31" s="1284"/>
      <c r="AR31" s="1284"/>
      <c r="AS31" s="87" t="s">
        <v>18</v>
      </c>
    </row>
    <row r="32" spans="1:45" s="90" customFormat="1" ht="26.1" customHeight="1">
      <c r="A32" s="431" t="s">
        <v>414</v>
      </c>
      <c r="B32" s="902" t="s">
        <v>121</v>
      </c>
      <c r="C32" s="1251"/>
      <c r="D32" s="1251"/>
      <c r="E32" s="1251"/>
      <c r="F32" s="1251"/>
      <c r="G32" s="670" t="s">
        <v>98</v>
      </c>
      <c r="H32" s="667"/>
      <c r="I32" s="667"/>
      <c r="J32" s="1252" t="s">
        <v>77</v>
      </c>
      <c r="K32" s="1253"/>
      <c r="L32" s="1375"/>
      <c r="M32" s="1376"/>
      <c r="N32" s="1255">
        <v>5000</v>
      </c>
      <c r="O32" s="1256"/>
      <c r="P32" s="1256"/>
      <c r="Q32" s="448" t="s">
        <v>18</v>
      </c>
      <c r="R32" s="86" t="s">
        <v>119</v>
      </c>
      <c r="S32" s="236">
        <v>12</v>
      </c>
      <c r="T32" s="86" t="s">
        <v>97</v>
      </c>
      <c r="U32" s="86" t="s">
        <v>119</v>
      </c>
      <c r="V32" s="236">
        <v>1</v>
      </c>
      <c r="W32" s="86" t="s">
        <v>43</v>
      </c>
      <c r="X32" s="86" t="s">
        <v>118</v>
      </c>
      <c r="Y32" s="1256">
        <v>60000</v>
      </c>
      <c r="Z32" s="1256"/>
      <c r="AA32" s="1256"/>
      <c r="AB32" s="1256"/>
      <c r="AC32" s="441" t="s">
        <v>18</v>
      </c>
      <c r="AD32" s="1255">
        <v>1000</v>
      </c>
      <c r="AE32" s="1256"/>
      <c r="AF32" s="1256"/>
      <c r="AG32" s="86" t="s">
        <v>18</v>
      </c>
      <c r="AH32" s="86" t="s">
        <v>119</v>
      </c>
      <c r="AI32" s="236">
        <v>12</v>
      </c>
      <c r="AJ32" s="86" t="s">
        <v>97</v>
      </c>
      <c r="AK32" s="86" t="s">
        <v>119</v>
      </c>
      <c r="AL32" s="236">
        <v>1</v>
      </c>
      <c r="AM32" s="86" t="s">
        <v>43</v>
      </c>
      <c r="AN32" s="86" t="s">
        <v>118</v>
      </c>
      <c r="AO32" s="1284">
        <f t="shared" si="7"/>
        <v>12000</v>
      </c>
      <c r="AP32" s="1284"/>
      <c r="AQ32" s="1284"/>
      <c r="AR32" s="1284"/>
      <c r="AS32" s="87" t="s">
        <v>18</v>
      </c>
    </row>
    <row r="33" spans="1:45" s="90" customFormat="1" ht="26.1" customHeight="1">
      <c r="A33" s="431">
        <v>1</v>
      </c>
      <c r="B33" s="1264"/>
      <c r="C33" s="1265"/>
      <c r="D33" s="1265"/>
      <c r="E33" s="1265"/>
      <c r="F33" s="1265"/>
      <c r="G33" s="1278"/>
      <c r="H33" s="1279"/>
      <c r="I33" s="1279"/>
      <c r="J33" s="1266"/>
      <c r="K33" s="1267"/>
      <c r="L33" s="1267"/>
      <c r="M33" s="1268"/>
      <c r="N33" s="1381"/>
      <c r="O33" s="1382"/>
      <c r="P33" s="1382"/>
      <c r="Q33" s="86" t="s">
        <v>18</v>
      </c>
      <c r="R33" s="86" t="s">
        <v>119</v>
      </c>
      <c r="S33" s="234"/>
      <c r="T33" s="86" t="s">
        <v>97</v>
      </c>
      <c r="U33" s="86" t="s">
        <v>119</v>
      </c>
      <c r="V33" s="234"/>
      <c r="W33" s="86" t="s">
        <v>43</v>
      </c>
      <c r="X33" s="86" t="s">
        <v>118</v>
      </c>
      <c r="Y33" s="1383">
        <f>N33*S33*V33</f>
        <v>0</v>
      </c>
      <c r="Z33" s="1383"/>
      <c r="AA33" s="1383"/>
      <c r="AB33" s="1383"/>
      <c r="AC33" s="441" t="s">
        <v>18</v>
      </c>
      <c r="AD33" s="1269"/>
      <c r="AE33" s="1270"/>
      <c r="AF33" s="1270"/>
      <c r="AG33" s="86" t="s">
        <v>18</v>
      </c>
      <c r="AH33" s="86" t="s">
        <v>119</v>
      </c>
      <c r="AI33" s="234"/>
      <c r="AJ33" s="86" t="s">
        <v>97</v>
      </c>
      <c r="AK33" s="86" t="s">
        <v>119</v>
      </c>
      <c r="AL33" s="234"/>
      <c r="AM33" s="86" t="s">
        <v>43</v>
      </c>
      <c r="AN33" s="86" t="s">
        <v>118</v>
      </c>
      <c r="AO33" s="1383">
        <f>AD33*AI33*AL33</f>
        <v>0</v>
      </c>
      <c r="AP33" s="1383"/>
      <c r="AQ33" s="1383"/>
      <c r="AR33" s="1383"/>
      <c r="AS33" s="87" t="s">
        <v>18</v>
      </c>
    </row>
    <row r="34" spans="1:45" s="90" customFormat="1" ht="26.1" customHeight="1">
      <c r="A34" s="431">
        <v>2</v>
      </c>
      <c r="B34" s="1264"/>
      <c r="C34" s="1265"/>
      <c r="D34" s="1265"/>
      <c r="E34" s="1265"/>
      <c r="F34" s="1265"/>
      <c r="G34" s="1278"/>
      <c r="H34" s="1279"/>
      <c r="I34" s="1279"/>
      <c r="J34" s="1266"/>
      <c r="K34" s="1267"/>
      <c r="L34" s="1267"/>
      <c r="M34" s="1268"/>
      <c r="N34" s="1381"/>
      <c r="O34" s="1382"/>
      <c r="P34" s="1382"/>
      <c r="Q34" s="86" t="s">
        <v>18</v>
      </c>
      <c r="R34" s="86" t="s">
        <v>119</v>
      </c>
      <c r="S34" s="234"/>
      <c r="T34" s="86" t="s">
        <v>97</v>
      </c>
      <c r="U34" s="86" t="s">
        <v>119</v>
      </c>
      <c r="V34" s="234"/>
      <c r="W34" s="86" t="s">
        <v>43</v>
      </c>
      <c r="X34" s="86" t="s">
        <v>118</v>
      </c>
      <c r="Y34" s="1383">
        <f t="shared" ref="Y34:Y42" si="8">N34*S34*V34</f>
        <v>0</v>
      </c>
      <c r="Z34" s="1383"/>
      <c r="AA34" s="1383"/>
      <c r="AB34" s="1383"/>
      <c r="AC34" s="441" t="s">
        <v>18</v>
      </c>
      <c r="AD34" s="1269"/>
      <c r="AE34" s="1270"/>
      <c r="AF34" s="1270"/>
      <c r="AG34" s="86" t="s">
        <v>18</v>
      </c>
      <c r="AH34" s="86" t="s">
        <v>119</v>
      </c>
      <c r="AI34" s="234"/>
      <c r="AJ34" s="86" t="s">
        <v>97</v>
      </c>
      <c r="AK34" s="86" t="s">
        <v>119</v>
      </c>
      <c r="AL34" s="234"/>
      <c r="AM34" s="86" t="s">
        <v>43</v>
      </c>
      <c r="AN34" s="86" t="s">
        <v>118</v>
      </c>
      <c r="AO34" s="1383">
        <f t="shared" ref="AO34:AO42" si="9">AD34*AI34*AL34</f>
        <v>0</v>
      </c>
      <c r="AP34" s="1383"/>
      <c r="AQ34" s="1383"/>
      <c r="AR34" s="1383"/>
      <c r="AS34" s="87" t="s">
        <v>18</v>
      </c>
    </row>
    <row r="35" spans="1:45" s="90" customFormat="1" ht="26.1" customHeight="1">
      <c r="A35" s="431">
        <v>3</v>
      </c>
      <c r="B35" s="1264"/>
      <c r="C35" s="1265"/>
      <c r="D35" s="1265"/>
      <c r="E35" s="1265"/>
      <c r="F35" s="1265"/>
      <c r="G35" s="1278"/>
      <c r="H35" s="1279"/>
      <c r="I35" s="1279"/>
      <c r="J35" s="1266"/>
      <c r="K35" s="1267"/>
      <c r="L35" s="1267"/>
      <c r="M35" s="1268"/>
      <c r="N35" s="1381"/>
      <c r="O35" s="1382"/>
      <c r="P35" s="1382"/>
      <c r="Q35" s="86" t="s">
        <v>18</v>
      </c>
      <c r="R35" s="86" t="s">
        <v>119</v>
      </c>
      <c r="S35" s="234"/>
      <c r="T35" s="86" t="s">
        <v>97</v>
      </c>
      <c r="U35" s="86" t="s">
        <v>119</v>
      </c>
      <c r="V35" s="234"/>
      <c r="W35" s="86" t="s">
        <v>43</v>
      </c>
      <c r="X35" s="86" t="s">
        <v>118</v>
      </c>
      <c r="Y35" s="1383">
        <f t="shared" si="8"/>
        <v>0</v>
      </c>
      <c r="Z35" s="1383"/>
      <c r="AA35" s="1383"/>
      <c r="AB35" s="1383"/>
      <c r="AC35" s="441" t="s">
        <v>18</v>
      </c>
      <c r="AD35" s="1269"/>
      <c r="AE35" s="1270"/>
      <c r="AF35" s="1270"/>
      <c r="AG35" s="86" t="s">
        <v>18</v>
      </c>
      <c r="AH35" s="86" t="s">
        <v>119</v>
      </c>
      <c r="AI35" s="234"/>
      <c r="AJ35" s="86" t="s">
        <v>97</v>
      </c>
      <c r="AK35" s="86" t="s">
        <v>119</v>
      </c>
      <c r="AL35" s="234"/>
      <c r="AM35" s="86" t="s">
        <v>43</v>
      </c>
      <c r="AN35" s="86" t="s">
        <v>118</v>
      </c>
      <c r="AO35" s="1383">
        <f t="shared" si="9"/>
        <v>0</v>
      </c>
      <c r="AP35" s="1383"/>
      <c r="AQ35" s="1383"/>
      <c r="AR35" s="1383"/>
      <c r="AS35" s="87" t="s">
        <v>18</v>
      </c>
    </row>
    <row r="36" spans="1:45" s="90" customFormat="1" ht="26.1" customHeight="1">
      <c r="A36" s="431">
        <v>4</v>
      </c>
      <c r="B36" s="1264"/>
      <c r="C36" s="1265"/>
      <c r="D36" s="1265"/>
      <c r="E36" s="1265"/>
      <c r="F36" s="1265"/>
      <c r="G36" s="1278"/>
      <c r="H36" s="1279"/>
      <c r="I36" s="1279"/>
      <c r="J36" s="1266"/>
      <c r="K36" s="1267"/>
      <c r="L36" s="1267"/>
      <c r="M36" s="1268"/>
      <c r="N36" s="1381"/>
      <c r="O36" s="1382"/>
      <c r="P36" s="1382"/>
      <c r="Q36" s="86" t="s">
        <v>18</v>
      </c>
      <c r="R36" s="86" t="s">
        <v>119</v>
      </c>
      <c r="S36" s="234"/>
      <c r="T36" s="86" t="s">
        <v>97</v>
      </c>
      <c r="U36" s="86" t="s">
        <v>119</v>
      </c>
      <c r="V36" s="234"/>
      <c r="W36" s="86" t="s">
        <v>43</v>
      </c>
      <c r="X36" s="86" t="s">
        <v>118</v>
      </c>
      <c r="Y36" s="1383">
        <f t="shared" si="8"/>
        <v>0</v>
      </c>
      <c r="Z36" s="1383"/>
      <c r="AA36" s="1383"/>
      <c r="AB36" s="1383"/>
      <c r="AC36" s="441" t="s">
        <v>18</v>
      </c>
      <c r="AD36" s="1269"/>
      <c r="AE36" s="1270"/>
      <c r="AF36" s="1270"/>
      <c r="AG36" s="86" t="s">
        <v>18</v>
      </c>
      <c r="AH36" s="86" t="s">
        <v>119</v>
      </c>
      <c r="AI36" s="234"/>
      <c r="AJ36" s="86" t="s">
        <v>97</v>
      </c>
      <c r="AK36" s="86" t="s">
        <v>119</v>
      </c>
      <c r="AL36" s="234"/>
      <c r="AM36" s="86" t="s">
        <v>43</v>
      </c>
      <c r="AN36" s="86" t="s">
        <v>118</v>
      </c>
      <c r="AO36" s="1383">
        <f t="shared" si="9"/>
        <v>0</v>
      </c>
      <c r="AP36" s="1383"/>
      <c r="AQ36" s="1383"/>
      <c r="AR36" s="1383"/>
      <c r="AS36" s="87" t="s">
        <v>18</v>
      </c>
    </row>
    <row r="37" spans="1:45" s="90" customFormat="1" ht="26.1" customHeight="1">
      <c r="A37" s="431">
        <v>5</v>
      </c>
      <c r="B37" s="1264"/>
      <c r="C37" s="1265"/>
      <c r="D37" s="1265"/>
      <c r="E37" s="1265"/>
      <c r="F37" s="1265"/>
      <c r="G37" s="1278"/>
      <c r="H37" s="1279"/>
      <c r="I37" s="1279"/>
      <c r="J37" s="1266"/>
      <c r="K37" s="1267"/>
      <c r="L37" s="1267"/>
      <c r="M37" s="1268"/>
      <c r="N37" s="1381"/>
      <c r="O37" s="1382"/>
      <c r="P37" s="1382"/>
      <c r="Q37" s="86" t="s">
        <v>18</v>
      </c>
      <c r="R37" s="86" t="s">
        <v>119</v>
      </c>
      <c r="S37" s="234"/>
      <c r="T37" s="86" t="s">
        <v>97</v>
      </c>
      <c r="U37" s="86" t="s">
        <v>119</v>
      </c>
      <c r="V37" s="234"/>
      <c r="W37" s="86" t="s">
        <v>43</v>
      </c>
      <c r="X37" s="86" t="s">
        <v>118</v>
      </c>
      <c r="Y37" s="1383">
        <f t="shared" si="8"/>
        <v>0</v>
      </c>
      <c r="Z37" s="1383"/>
      <c r="AA37" s="1383"/>
      <c r="AB37" s="1383"/>
      <c r="AC37" s="441" t="s">
        <v>18</v>
      </c>
      <c r="AD37" s="1269"/>
      <c r="AE37" s="1270"/>
      <c r="AF37" s="1270"/>
      <c r="AG37" s="86" t="s">
        <v>18</v>
      </c>
      <c r="AH37" s="86" t="s">
        <v>119</v>
      </c>
      <c r="AI37" s="234"/>
      <c r="AJ37" s="86" t="s">
        <v>97</v>
      </c>
      <c r="AK37" s="86" t="s">
        <v>119</v>
      </c>
      <c r="AL37" s="234"/>
      <c r="AM37" s="86" t="s">
        <v>43</v>
      </c>
      <c r="AN37" s="86" t="s">
        <v>118</v>
      </c>
      <c r="AO37" s="1383">
        <f t="shared" si="9"/>
        <v>0</v>
      </c>
      <c r="AP37" s="1383"/>
      <c r="AQ37" s="1383"/>
      <c r="AR37" s="1383"/>
      <c r="AS37" s="87" t="s">
        <v>18</v>
      </c>
    </row>
    <row r="38" spans="1:45" s="90" customFormat="1" ht="26.1" customHeight="1">
      <c r="A38" s="431">
        <v>6</v>
      </c>
      <c r="B38" s="1264"/>
      <c r="C38" s="1265"/>
      <c r="D38" s="1265"/>
      <c r="E38" s="1265"/>
      <c r="F38" s="1265"/>
      <c r="G38" s="1278"/>
      <c r="H38" s="1279"/>
      <c r="I38" s="1279"/>
      <c r="J38" s="1266"/>
      <c r="K38" s="1267"/>
      <c r="L38" s="1267"/>
      <c r="M38" s="1268"/>
      <c r="N38" s="1381"/>
      <c r="O38" s="1382"/>
      <c r="P38" s="1382"/>
      <c r="Q38" s="86" t="s">
        <v>18</v>
      </c>
      <c r="R38" s="86" t="s">
        <v>119</v>
      </c>
      <c r="S38" s="234"/>
      <c r="T38" s="86" t="s">
        <v>97</v>
      </c>
      <c r="U38" s="86" t="s">
        <v>119</v>
      </c>
      <c r="V38" s="234"/>
      <c r="W38" s="86" t="s">
        <v>43</v>
      </c>
      <c r="X38" s="86" t="s">
        <v>118</v>
      </c>
      <c r="Y38" s="1383">
        <f t="shared" si="8"/>
        <v>0</v>
      </c>
      <c r="Z38" s="1383"/>
      <c r="AA38" s="1383"/>
      <c r="AB38" s="1383"/>
      <c r="AC38" s="441" t="s">
        <v>18</v>
      </c>
      <c r="AD38" s="1269"/>
      <c r="AE38" s="1270"/>
      <c r="AF38" s="1270"/>
      <c r="AG38" s="86" t="s">
        <v>18</v>
      </c>
      <c r="AH38" s="86" t="s">
        <v>119</v>
      </c>
      <c r="AI38" s="234"/>
      <c r="AJ38" s="86" t="s">
        <v>97</v>
      </c>
      <c r="AK38" s="86" t="s">
        <v>119</v>
      </c>
      <c r="AL38" s="234"/>
      <c r="AM38" s="86" t="s">
        <v>43</v>
      </c>
      <c r="AN38" s="86" t="s">
        <v>118</v>
      </c>
      <c r="AO38" s="1383">
        <f t="shared" si="9"/>
        <v>0</v>
      </c>
      <c r="AP38" s="1383"/>
      <c r="AQ38" s="1383"/>
      <c r="AR38" s="1383"/>
      <c r="AS38" s="87" t="s">
        <v>18</v>
      </c>
    </row>
    <row r="39" spans="1:45" s="90" customFormat="1" ht="26.1" customHeight="1">
      <c r="A39" s="431">
        <v>7</v>
      </c>
      <c r="B39" s="1264"/>
      <c r="C39" s="1265"/>
      <c r="D39" s="1265"/>
      <c r="E39" s="1265"/>
      <c r="F39" s="1265"/>
      <c r="G39" s="1278"/>
      <c r="H39" s="1279"/>
      <c r="I39" s="1279"/>
      <c r="J39" s="1266"/>
      <c r="K39" s="1267"/>
      <c r="L39" s="1267"/>
      <c r="M39" s="1268"/>
      <c r="N39" s="1381"/>
      <c r="O39" s="1382"/>
      <c r="P39" s="1382"/>
      <c r="Q39" s="86" t="s">
        <v>18</v>
      </c>
      <c r="R39" s="86" t="s">
        <v>119</v>
      </c>
      <c r="S39" s="234"/>
      <c r="T39" s="86" t="s">
        <v>97</v>
      </c>
      <c r="U39" s="86" t="s">
        <v>119</v>
      </c>
      <c r="V39" s="234"/>
      <c r="W39" s="86" t="s">
        <v>43</v>
      </c>
      <c r="X39" s="86" t="s">
        <v>118</v>
      </c>
      <c r="Y39" s="1383">
        <f t="shared" si="8"/>
        <v>0</v>
      </c>
      <c r="Z39" s="1383"/>
      <c r="AA39" s="1383"/>
      <c r="AB39" s="1383"/>
      <c r="AC39" s="441" t="s">
        <v>18</v>
      </c>
      <c r="AD39" s="1269"/>
      <c r="AE39" s="1270"/>
      <c r="AF39" s="1270"/>
      <c r="AG39" s="86" t="s">
        <v>18</v>
      </c>
      <c r="AH39" s="86" t="s">
        <v>119</v>
      </c>
      <c r="AI39" s="234"/>
      <c r="AJ39" s="86" t="s">
        <v>97</v>
      </c>
      <c r="AK39" s="86" t="s">
        <v>119</v>
      </c>
      <c r="AL39" s="234"/>
      <c r="AM39" s="86" t="s">
        <v>43</v>
      </c>
      <c r="AN39" s="86" t="s">
        <v>118</v>
      </c>
      <c r="AO39" s="1383">
        <f t="shared" si="9"/>
        <v>0</v>
      </c>
      <c r="AP39" s="1383"/>
      <c r="AQ39" s="1383"/>
      <c r="AR39" s="1383"/>
      <c r="AS39" s="87" t="s">
        <v>18</v>
      </c>
    </row>
    <row r="40" spans="1:45" s="90" customFormat="1" ht="26.1" customHeight="1">
      <c r="A40" s="431">
        <v>8</v>
      </c>
      <c r="B40" s="1264"/>
      <c r="C40" s="1265"/>
      <c r="D40" s="1265"/>
      <c r="E40" s="1265"/>
      <c r="F40" s="1265"/>
      <c r="G40" s="1278"/>
      <c r="H40" s="1279"/>
      <c r="I40" s="1279"/>
      <c r="J40" s="1266"/>
      <c r="K40" s="1267"/>
      <c r="L40" s="1267"/>
      <c r="M40" s="1268"/>
      <c r="N40" s="1381"/>
      <c r="O40" s="1382"/>
      <c r="P40" s="1382"/>
      <c r="Q40" s="86" t="s">
        <v>18</v>
      </c>
      <c r="R40" s="86" t="s">
        <v>119</v>
      </c>
      <c r="S40" s="234"/>
      <c r="T40" s="86" t="s">
        <v>97</v>
      </c>
      <c r="U40" s="86" t="s">
        <v>119</v>
      </c>
      <c r="V40" s="234"/>
      <c r="W40" s="86" t="s">
        <v>43</v>
      </c>
      <c r="X40" s="86" t="s">
        <v>118</v>
      </c>
      <c r="Y40" s="1383">
        <f t="shared" si="8"/>
        <v>0</v>
      </c>
      <c r="Z40" s="1383"/>
      <c r="AA40" s="1383"/>
      <c r="AB40" s="1383"/>
      <c r="AC40" s="441" t="s">
        <v>18</v>
      </c>
      <c r="AD40" s="1269"/>
      <c r="AE40" s="1270"/>
      <c r="AF40" s="1270"/>
      <c r="AG40" s="86" t="s">
        <v>18</v>
      </c>
      <c r="AH40" s="86" t="s">
        <v>119</v>
      </c>
      <c r="AI40" s="234"/>
      <c r="AJ40" s="86" t="s">
        <v>97</v>
      </c>
      <c r="AK40" s="86" t="s">
        <v>119</v>
      </c>
      <c r="AL40" s="234"/>
      <c r="AM40" s="86" t="s">
        <v>43</v>
      </c>
      <c r="AN40" s="86" t="s">
        <v>118</v>
      </c>
      <c r="AO40" s="1383">
        <f t="shared" si="9"/>
        <v>0</v>
      </c>
      <c r="AP40" s="1383"/>
      <c r="AQ40" s="1383"/>
      <c r="AR40" s="1383"/>
      <c r="AS40" s="87" t="s">
        <v>18</v>
      </c>
    </row>
    <row r="41" spans="1:45" s="90" customFormat="1" ht="26.1" customHeight="1">
      <c r="A41" s="431">
        <v>9</v>
      </c>
      <c r="B41" s="1264"/>
      <c r="C41" s="1265"/>
      <c r="D41" s="1265"/>
      <c r="E41" s="1265"/>
      <c r="F41" s="1265"/>
      <c r="G41" s="1278"/>
      <c r="H41" s="1279"/>
      <c r="I41" s="1279"/>
      <c r="J41" s="1266"/>
      <c r="K41" s="1267"/>
      <c r="L41" s="1267"/>
      <c r="M41" s="1268"/>
      <c r="N41" s="1381"/>
      <c r="O41" s="1382"/>
      <c r="P41" s="1382"/>
      <c r="Q41" s="86" t="s">
        <v>18</v>
      </c>
      <c r="R41" s="86" t="s">
        <v>119</v>
      </c>
      <c r="S41" s="234"/>
      <c r="T41" s="86" t="s">
        <v>97</v>
      </c>
      <c r="U41" s="86" t="s">
        <v>119</v>
      </c>
      <c r="V41" s="234"/>
      <c r="W41" s="86" t="s">
        <v>43</v>
      </c>
      <c r="X41" s="86" t="s">
        <v>118</v>
      </c>
      <c r="Y41" s="1383">
        <f t="shared" si="8"/>
        <v>0</v>
      </c>
      <c r="Z41" s="1383"/>
      <c r="AA41" s="1383"/>
      <c r="AB41" s="1383"/>
      <c r="AC41" s="441" t="s">
        <v>18</v>
      </c>
      <c r="AD41" s="1269"/>
      <c r="AE41" s="1270"/>
      <c r="AF41" s="1270"/>
      <c r="AG41" s="86" t="s">
        <v>18</v>
      </c>
      <c r="AH41" s="86" t="s">
        <v>119</v>
      </c>
      <c r="AI41" s="234"/>
      <c r="AJ41" s="86" t="s">
        <v>97</v>
      </c>
      <c r="AK41" s="86" t="s">
        <v>119</v>
      </c>
      <c r="AL41" s="234"/>
      <c r="AM41" s="86" t="s">
        <v>43</v>
      </c>
      <c r="AN41" s="86" t="s">
        <v>118</v>
      </c>
      <c r="AO41" s="1383">
        <f t="shared" si="9"/>
        <v>0</v>
      </c>
      <c r="AP41" s="1383"/>
      <c r="AQ41" s="1383"/>
      <c r="AR41" s="1383"/>
      <c r="AS41" s="87" t="s">
        <v>18</v>
      </c>
    </row>
    <row r="42" spans="1:45" s="90" customFormat="1" ht="26.1" customHeight="1" thickBot="1">
      <c r="A42" s="432">
        <v>10</v>
      </c>
      <c r="B42" s="1264"/>
      <c r="C42" s="1265"/>
      <c r="D42" s="1265"/>
      <c r="E42" s="1265"/>
      <c r="F42" s="1265"/>
      <c r="G42" s="1278"/>
      <c r="H42" s="1279"/>
      <c r="I42" s="1279"/>
      <c r="J42" s="1266"/>
      <c r="K42" s="1267"/>
      <c r="L42" s="1267"/>
      <c r="M42" s="1268"/>
      <c r="N42" s="1381"/>
      <c r="O42" s="1382"/>
      <c r="P42" s="1382"/>
      <c r="Q42" s="86" t="s">
        <v>18</v>
      </c>
      <c r="R42" s="86" t="s">
        <v>119</v>
      </c>
      <c r="S42" s="234"/>
      <c r="T42" s="86" t="s">
        <v>97</v>
      </c>
      <c r="U42" s="86" t="s">
        <v>119</v>
      </c>
      <c r="V42" s="234"/>
      <c r="W42" s="86" t="s">
        <v>43</v>
      </c>
      <c r="X42" s="86" t="s">
        <v>118</v>
      </c>
      <c r="Y42" s="1383">
        <f t="shared" si="8"/>
        <v>0</v>
      </c>
      <c r="Z42" s="1383"/>
      <c r="AA42" s="1383"/>
      <c r="AB42" s="1383"/>
      <c r="AC42" s="441" t="s">
        <v>18</v>
      </c>
      <c r="AD42" s="1269"/>
      <c r="AE42" s="1270"/>
      <c r="AF42" s="1270"/>
      <c r="AG42" s="86" t="s">
        <v>18</v>
      </c>
      <c r="AH42" s="86" t="s">
        <v>119</v>
      </c>
      <c r="AI42" s="234"/>
      <c r="AJ42" s="86" t="s">
        <v>97</v>
      </c>
      <c r="AK42" s="86" t="s">
        <v>119</v>
      </c>
      <c r="AL42" s="234"/>
      <c r="AM42" s="86" t="s">
        <v>43</v>
      </c>
      <c r="AN42" s="86" t="s">
        <v>118</v>
      </c>
      <c r="AO42" s="1383">
        <f t="shared" si="9"/>
        <v>0</v>
      </c>
      <c r="AP42" s="1383"/>
      <c r="AQ42" s="1383"/>
      <c r="AR42" s="1383"/>
      <c r="AS42" s="87" t="s">
        <v>18</v>
      </c>
    </row>
    <row r="43" spans="1:45" s="434" customFormat="1" ht="26.1" customHeight="1" thickBot="1">
      <c r="A43" s="1377" t="s">
        <v>367</v>
      </c>
      <c r="B43" s="1378"/>
      <c r="C43" s="1378"/>
      <c r="D43" s="1378"/>
      <c r="E43" s="1378"/>
      <c r="F43" s="1378"/>
      <c r="G43" s="1378"/>
      <c r="H43" s="1378"/>
      <c r="I43" s="1378"/>
      <c r="J43" s="1378"/>
      <c r="K43" s="1378"/>
      <c r="L43" s="1378"/>
      <c r="M43" s="1378"/>
      <c r="N43" s="1384">
        <f>SUM(Y33:AB42)</f>
        <v>0</v>
      </c>
      <c r="O43" s="1385"/>
      <c r="P43" s="1385"/>
      <c r="Q43" s="1385"/>
      <c r="R43" s="1385"/>
      <c r="S43" s="1385"/>
      <c r="T43" s="1385"/>
      <c r="U43" s="1385"/>
      <c r="V43" s="1385"/>
      <c r="W43" s="1385"/>
      <c r="X43" s="1385"/>
      <c r="Y43" s="1385"/>
      <c r="Z43" s="1385"/>
      <c r="AA43" s="1385"/>
      <c r="AB43" s="1385"/>
      <c r="AC43" s="442" t="s">
        <v>18</v>
      </c>
      <c r="AD43" s="1384">
        <f>SUM(AO33:AR42)</f>
        <v>0</v>
      </c>
      <c r="AE43" s="1385"/>
      <c r="AF43" s="1385"/>
      <c r="AG43" s="1385"/>
      <c r="AH43" s="1385"/>
      <c r="AI43" s="1385"/>
      <c r="AJ43" s="1385"/>
      <c r="AK43" s="1385"/>
      <c r="AL43" s="1385"/>
      <c r="AM43" s="1385"/>
      <c r="AN43" s="1385"/>
      <c r="AO43" s="1385"/>
      <c r="AP43" s="1385"/>
      <c r="AQ43" s="1385"/>
      <c r="AR43" s="1385"/>
      <c r="AS43" s="433" t="s">
        <v>18</v>
      </c>
    </row>
    <row r="44" spans="1:45" s="88" customFormat="1" ht="26.1" customHeight="1">
      <c r="A44" s="1239" t="s">
        <v>396</v>
      </c>
      <c r="B44" s="1240"/>
      <c r="C44" s="1240"/>
      <c r="D44" s="1240"/>
      <c r="E44" s="1240"/>
      <c r="F44" s="1240"/>
      <c r="G44" s="1240"/>
      <c r="H44" s="1240"/>
      <c r="I44" s="1240"/>
      <c r="J44" s="1240"/>
      <c r="K44" s="1240"/>
      <c r="L44" s="1240"/>
      <c r="M44" s="1241"/>
      <c r="N44" s="1235"/>
      <c r="O44" s="1236"/>
      <c r="P44" s="1236"/>
      <c r="Q44" s="1236"/>
      <c r="R44" s="1236"/>
      <c r="S44" s="1236"/>
      <c r="T44" s="1236"/>
      <c r="U44" s="1236"/>
      <c r="V44" s="1236"/>
      <c r="W44" s="1236"/>
      <c r="X44" s="1236"/>
      <c r="Y44" s="1236"/>
      <c r="Z44" s="1236"/>
      <c r="AA44" s="1236"/>
      <c r="AB44" s="1236"/>
      <c r="AC44" s="443" t="s">
        <v>18</v>
      </c>
      <c r="AD44" s="241"/>
      <c r="AE44" s="241"/>
      <c r="AF44" s="241"/>
      <c r="AG44" s="241"/>
      <c r="AH44" s="241"/>
      <c r="AI44" s="241"/>
      <c r="AJ44" s="241"/>
      <c r="AK44" s="241"/>
      <c r="AL44" s="241"/>
      <c r="AM44" s="241"/>
      <c r="AN44" s="241"/>
      <c r="AO44" s="241"/>
      <c r="AP44" s="241"/>
      <c r="AQ44" s="241"/>
      <c r="AR44" s="241"/>
      <c r="AS44" s="242"/>
    </row>
    <row r="45" spans="1:45" s="88" customFormat="1" ht="26.1" customHeight="1" thickBot="1">
      <c r="A45" s="1242" t="s">
        <v>362</v>
      </c>
      <c r="B45" s="962"/>
      <c r="C45" s="962"/>
      <c r="D45" s="962"/>
      <c r="E45" s="962"/>
      <c r="F45" s="962"/>
      <c r="G45" s="962"/>
      <c r="H45" s="962"/>
      <c r="I45" s="962"/>
      <c r="J45" s="962"/>
      <c r="K45" s="962"/>
      <c r="L45" s="962"/>
      <c r="M45" s="1243"/>
      <c r="N45" s="1237">
        <f>N43+N44</f>
        <v>0</v>
      </c>
      <c r="O45" s="1238"/>
      <c r="P45" s="1238"/>
      <c r="Q45" s="1238"/>
      <c r="R45" s="1238"/>
      <c r="S45" s="1238"/>
      <c r="T45" s="1238"/>
      <c r="U45" s="1238"/>
      <c r="V45" s="1238"/>
      <c r="W45" s="1238"/>
      <c r="X45" s="1238"/>
      <c r="Y45" s="1238"/>
      <c r="Z45" s="1238"/>
      <c r="AA45" s="1238"/>
      <c r="AB45" s="1238"/>
      <c r="AC45" s="444" t="s">
        <v>18</v>
      </c>
      <c r="AD45" s="243"/>
      <c r="AE45" s="243"/>
      <c r="AF45" s="243"/>
      <c r="AG45" s="243"/>
      <c r="AH45" s="243"/>
      <c r="AI45" s="243"/>
      <c r="AJ45" s="243"/>
      <c r="AK45" s="243"/>
      <c r="AL45" s="243"/>
      <c r="AM45" s="243"/>
      <c r="AN45" s="243"/>
      <c r="AO45" s="243"/>
      <c r="AP45" s="243"/>
      <c r="AQ45" s="243"/>
      <c r="AR45" s="243"/>
      <c r="AS45" s="244"/>
    </row>
  </sheetData>
  <sheetProtection insertColumns="0"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4"/>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28"/>
  <sheetViews>
    <sheetView showGridLines="0" view="pageBreakPreview" zoomScaleNormal="100" zoomScaleSheetLayoutView="100" workbookViewId="0"/>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98" t="s">
        <v>431</v>
      </c>
    </row>
    <row r="2" spans="1:8" ht="18" customHeight="1" thickBot="1">
      <c r="E2" s="449" t="s">
        <v>295</v>
      </c>
      <c r="F2" s="1081">
        <f>【様式７】実績報告書Ⅱ!V5</f>
        <v>0</v>
      </c>
      <c r="G2" s="1082"/>
      <c r="H2" s="1083"/>
    </row>
    <row r="4" spans="1:8" ht="18" customHeight="1">
      <c r="A4" s="718" t="s">
        <v>124</v>
      </c>
      <c r="B4" s="718"/>
      <c r="C4" s="718"/>
      <c r="D4" s="718"/>
      <c r="E4" s="718"/>
      <c r="F4" s="718"/>
      <c r="G4" s="718"/>
      <c r="H4" s="728"/>
    </row>
    <row r="5" spans="1:8" ht="18" customHeight="1" thickBot="1">
      <c r="A5" s="9"/>
      <c r="B5" s="9"/>
      <c r="C5" s="9"/>
      <c r="D5" s="9"/>
      <c r="E5" s="9"/>
      <c r="F5" s="9"/>
      <c r="G5" s="9"/>
      <c r="H5" s="9"/>
    </row>
    <row r="6" spans="1:8" ht="39.950000000000003" customHeight="1">
      <c r="A6" s="1084" t="s">
        <v>23</v>
      </c>
      <c r="B6" s="1086" t="s">
        <v>21</v>
      </c>
      <c r="C6" s="1086" t="s">
        <v>22</v>
      </c>
      <c r="D6" s="1086" t="s">
        <v>375</v>
      </c>
      <c r="E6" s="1088" t="s">
        <v>276</v>
      </c>
      <c r="F6" s="582"/>
      <c r="G6" s="1088" t="s">
        <v>277</v>
      </c>
      <c r="H6" s="880"/>
    </row>
    <row r="7" spans="1:8" ht="56.1" customHeight="1" thickBot="1">
      <c r="A7" s="1085"/>
      <c r="B7" s="1087"/>
      <c r="C7" s="1087"/>
      <c r="D7" s="1087"/>
      <c r="E7" s="352"/>
      <c r="F7" s="246" t="s">
        <v>376</v>
      </c>
      <c r="G7" s="47"/>
      <c r="H7" s="247" t="s">
        <v>376</v>
      </c>
    </row>
    <row r="8" spans="1:8" ht="21.75" customHeight="1">
      <c r="A8" s="353" t="s">
        <v>136</v>
      </c>
      <c r="B8" s="354" t="s">
        <v>109</v>
      </c>
      <c r="C8" s="354" t="s">
        <v>110</v>
      </c>
      <c r="D8" s="354" t="s">
        <v>111</v>
      </c>
      <c r="E8" s="222">
        <v>200000</v>
      </c>
      <c r="F8" s="222"/>
      <c r="G8" s="450"/>
      <c r="H8" s="223"/>
    </row>
    <row r="9" spans="1:8" ht="21.75" customHeight="1">
      <c r="A9" s="96"/>
      <c r="B9" s="272"/>
      <c r="C9" s="272"/>
      <c r="D9" s="272"/>
      <c r="E9" s="224"/>
      <c r="F9" s="224"/>
      <c r="G9" s="225"/>
      <c r="H9" s="263"/>
    </row>
    <row r="10" spans="1:8" ht="21.75" customHeight="1">
      <c r="A10" s="96"/>
      <c r="B10" s="272"/>
      <c r="C10" s="272"/>
      <c r="D10" s="272"/>
      <c r="E10" s="224"/>
      <c r="F10" s="224"/>
      <c r="G10" s="225"/>
      <c r="H10" s="226"/>
    </row>
    <row r="11" spans="1:8" ht="21.75" customHeight="1">
      <c r="A11" s="96"/>
      <c r="B11" s="272"/>
      <c r="C11" s="272"/>
      <c r="D11" s="272"/>
      <c r="E11" s="224"/>
      <c r="F11" s="224"/>
      <c r="G11" s="225"/>
      <c r="H11" s="226"/>
    </row>
    <row r="12" spans="1:8" ht="21.75" customHeight="1">
      <c r="A12" s="96"/>
      <c r="B12" s="272"/>
      <c r="C12" s="272"/>
      <c r="D12" s="272"/>
      <c r="E12" s="224"/>
      <c r="F12" s="224"/>
      <c r="G12" s="225"/>
      <c r="H12" s="226"/>
    </row>
    <row r="13" spans="1:8" ht="21.75" customHeight="1">
      <c r="A13" s="96"/>
      <c r="B13" s="272"/>
      <c r="C13" s="272"/>
      <c r="D13" s="272"/>
      <c r="E13" s="224"/>
      <c r="F13" s="224"/>
      <c r="G13" s="225"/>
      <c r="H13" s="226"/>
    </row>
    <row r="14" spans="1:8" ht="21.75" customHeight="1">
      <c r="A14" s="96"/>
      <c r="B14" s="272"/>
      <c r="C14" s="272"/>
      <c r="D14" s="272"/>
      <c r="E14" s="224"/>
      <c r="F14" s="224"/>
      <c r="G14" s="225"/>
      <c r="H14" s="226"/>
    </row>
    <row r="15" spans="1:8" ht="21.75" customHeight="1">
      <c r="A15" s="96"/>
      <c r="B15" s="272"/>
      <c r="C15" s="272"/>
      <c r="D15" s="272"/>
      <c r="E15" s="224"/>
      <c r="F15" s="224"/>
      <c r="G15" s="225"/>
      <c r="H15" s="226"/>
    </row>
    <row r="16" spans="1:8" ht="21.75" customHeight="1">
      <c r="A16" s="96"/>
      <c r="B16" s="272"/>
      <c r="C16" s="272"/>
      <c r="D16" s="272"/>
      <c r="E16" s="224"/>
      <c r="F16" s="224"/>
      <c r="G16" s="225"/>
      <c r="H16" s="226"/>
    </row>
    <row r="17" spans="1:17" ht="21.75" customHeight="1">
      <c r="A17" s="110"/>
      <c r="B17" s="109"/>
      <c r="C17" s="109"/>
      <c r="D17" s="109"/>
      <c r="E17" s="227"/>
      <c r="F17" s="227"/>
      <c r="G17" s="228"/>
      <c r="H17" s="229"/>
    </row>
    <row r="18" spans="1:17" ht="21.75" customHeight="1" thickBot="1">
      <c r="A18" s="1075" t="s">
        <v>108</v>
      </c>
      <c r="B18" s="1076"/>
      <c r="C18" s="1076"/>
      <c r="D18" s="1077"/>
      <c r="E18" s="230">
        <f>SUM(E9:E17)</f>
        <v>0</v>
      </c>
      <c r="F18" s="231">
        <f>SUM(F9:F17)</f>
        <v>0</v>
      </c>
      <c r="G18" s="232">
        <f>SUM(G9:G17)</f>
        <v>0</v>
      </c>
      <c r="H18" s="233">
        <f>SUM(H9:H17)</f>
        <v>0</v>
      </c>
    </row>
    <row r="19" spans="1:17" ht="19.5" customHeight="1">
      <c r="A19" s="355" t="s">
        <v>398</v>
      </c>
      <c r="B19" s="1078" t="s">
        <v>275</v>
      </c>
      <c r="C19" s="1078"/>
      <c r="D19" s="1078"/>
      <c r="E19" s="1078"/>
      <c r="F19" s="1078"/>
      <c r="G19" s="1078"/>
      <c r="H19" s="1078"/>
    </row>
    <row r="20" spans="1:17" ht="19.5" customHeight="1">
      <c r="A20" s="356"/>
      <c r="B20" s="1079"/>
      <c r="C20" s="1079"/>
      <c r="D20" s="1079"/>
      <c r="E20" s="1079"/>
      <c r="F20" s="1079"/>
      <c r="G20" s="1079"/>
      <c r="H20" s="1079"/>
    </row>
    <row r="21" spans="1:17" ht="18" customHeight="1">
      <c r="A21" s="451" t="s">
        <v>364</v>
      </c>
      <c r="B21" s="1388" t="s">
        <v>448</v>
      </c>
      <c r="C21" s="1388"/>
      <c r="D21" s="1388"/>
      <c r="E21" s="1388"/>
      <c r="F21" s="1388"/>
      <c r="G21" s="1388"/>
      <c r="H21" s="1388"/>
    </row>
    <row r="25" spans="1:17" ht="18" customHeight="1">
      <c r="L25" s="73"/>
      <c r="M25" s="73"/>
      <c r="N25" s="73"/>
      <c r="O25" s="73"/>
      <c r="P25" s="73"/>
      <c r="Q25" s="73"/>
    </row>
    <row r="26" spans="1:17" ht="18" customHeight="1">
      <c r="L26" s="73"/>
      <c r="M26" s="73"/>
      <c r="N26" s="73"/>
      <c r="O26" s="73"/>
      <c r="P26" s="73"/>
      <c r="Q26" s="73"/>
    </row>
    <row r="27" spans="1:17" ht="18" customHeight="1">
      <c r="L27" s="73"/>
      <c r="M27" s="73"/>
      <c r="N27" s="73"/>
      <c r="O27" s="73"/>
      <c r="P27" s="73"/>
      <c r="Q27" s="73"/>
    </row>
    <row r="28" spans="1:17" ht="18" customHeight="1">
      <c r="L28" s="73"/>
      <c r="M28" s="73"/>
      <c r="N28" s="73"/>
      <c r="O28" s="73"/>
      <c r="P28" s="73"/>
      <c r="Q28" s="73"/>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zoomScaleNormal="100" zoomScaleSheetLayoutView="100" workbookViewId="0"/>
  </sheetViews>
  <sheetFormatPr defaultColWidth="9" defaultRowHeight="18" customHeight="1"/>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c r="B1" s="98" t="s">
        <v>419</v>
      </c>
    </row>
    <row r="2" spans="1:34" ht="18" customHeight="1">
      <c r="B2" s="572" t="s">
        <v>177</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1:34" ht="18" customHeight="1">
      <c r="B3" s="727" t="s">
        <v>178</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row>
    <row r="4" spans="1:34" ht="18"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4" ht="18" customHeight="1">
      <c r="F5" s="573" t="s">
        <v>144</v>
      </c>
      <c r="G5" s="573"/>
      <c r="H5" s="573"/>
      <c r="I5" s="573"/>
      <c r="J5" s="573"/>
      <c r="K5" s="573"/>
      <c r="L5" s="573"/>
      <c r="M5" s="10"/>
      <c r="N5" s="10"/>
      <c r="O5" s="10"/>
    </row>
    <row r="6" spans="1:34" ht="17.25" customHeight="1">
      <c r="F6" s="573" t="s">
        <v>145</v>
      </c>
      <c r="G6" s="573"/>
      <c r="H6" s="573"/>
      <c r="I6" s="573"/>
      <c r="J6" s="573"/>
      <c r="K6" s="573"/>
      <c r="L6" s="573"/>
      <c r="M6" s="10"/>
      <c r="N6" s="10"/>
      <c r="O6" s="10"/>
    </row>
    <row r="7" spans="1:34" ht="17.25" customHeight="1" thickBot="1">
      <c r="F7" s="10"/>
      <c r="G7" s="10"/>
      <c r="H7" s="10"/>
      <c r="I7" s="10"/>
      <c r="J7" s="10"/>
      <c r="K7" s="10"/>
      <c r="L7" s="10"/>
      <c r="M7" s="10"/>
      <c r="N7" s="10"/>
      <c r="O7" s="10"/>
      <c r="P7" s="11"/>
      <c r="V7" s="574" t="s">
        <v>146</v>
      </c>
      <c r="W7" s="574"/>
      <c r="X7" s="574"/>
      <c r="Y7" s="574"/>
      <c r="Z7" s="574"/>
      <c r="AA7" s="574"/>
      <c r="AB7" s="574"/>
      <c r="AC7" s="574"/>
      <c r="AD7" s="574"/>
      <c r="AE7" s="574"/>
      <c r="AF7" s="574"/>
      <c r="AG7" s="574"/>
      <c r="AH7" s="574"/>
    </row>
    <row r="8" spans="1:34" ht="17.25" customHeight="1">
      <c r="D8" s="10"/>
      <c r="E8" s="10"/>
      <c r="F8" s="10"/>
      <c r="G8" s="10"/>
      <c r="H8" s="10"/>
      <c r="I8" s="10"/>
      <c r="J8" s="10"/>
      <c r="K8" s="10"/>
      <c r="L8" s="10"/>
      <c r="M8" s="10"/>
      <c r="N8" s="10"/>
      <c r="P8" s="575" t="s">
        <v>7</v>
      </c>
      <c r="Q8" s="576"/>
      <c r="R8" s="576"/>
      <c r="S8" s="576"/>
      <c r="T8" s="576"/>
      <c r="U8" s="576"/>
      <c r="V8" s="709">
        <f>【様式１】加算率!U7</f>
        <v>0</v>
      </c>
      <c r="W8" s="710"/>
      <c r="X8" s="710"/>
      <c r="Y8" s="710"/>
      <c r="Z8" s="710"/>
      <c r="AA8" s="710"/>
      <c r="AB8" s="710"/>
      <c r="AC8" s="710"/>
      <c r="AD8" s="710"/>
      <c r="AE8" s="710"/>
      <c r="AF8" s="710"/>
      <c r="AG8" s="710"/>
      <c r="AH8" s="711"/>
    </row>
    <row r="9" spans="1:34" ht="17.25" customHeight="1">
      <c r="D9" s="10"/>
      <c r="E9" s="10"/>
      <c r="F9" s="10"/>
      <c r="G9" s="10"/>
      <c r="H9" s="10"/>
      <c r="I9" s="10"/>
      <c r="J9" s="10"/>
      <c r="K9" s="10"/>
      <c r="L9" s="10"/>
      <c r="M9" s="10"/>
      <c r="N9" s="10"/>
      <c r="P9" s="563" t="s">
        <v>10</v>
      </c>
      <c r="Q9" s="564"/>
      <c r="R9" s="564"/>
      <c r="S9" s="564"/>
      <c r="T9" s="564"/>
      <c r="U9" s="564"/>
      <c r="V9" s="719">
        <f>【様式１】加算率!U8</f>
        <v>0</v>
      </c>
      <c r="W9" s="720"/>
      <c r="X9" s="720"/>
      <c r="Y9" s="720"/>
      <c r="Z9" s="720"/>
      <c r="AA9" s="720"/>
      <c r="AB9" s="720"/>
      <c r="AC9" s="720"/>
      <c r="AD9" s="720"/>
      <c r="AE9" s="720"/>
      <c r="AF9" s="720"/>
      <c r="AG9" s="720"/>
      <c r="AH9" s="721"/>
    </row>
    <row r="10" spans="1:34" ht="17.25" customHeight="1">
      <c r="D10" s="10"/>
      <c r="E10" s="10"/>
      <c r="F10" s="10"/>
      <c r="G10" s="10"/>
      <c r="H10" s="10"/>
      <c r="I10" s="10"/>
      <c r="J10" s="10"/>
      <c r="K10" s="10"/>
      <c r="L10" s="10"/>
      <c r="M10" s="10"/>
      <c r="N10" s="10"/>
      <c r="P10" s="563" t="s">
        <v>42</v>
      </c>
      <c r="Q10" s="564"/>
      <c r="R10" s="564"/>
      <c r="S10" s="564"/>
      <c r="T10" s="564"/>
      <c r="U10" s="564"/>
      <c r="V10" s="719">
        <f>【様式１】加算率!U9</f>
        <v>0</v>
      </c>
      <c r="W10" s="720"/>
      <c r="X10" s="720"/>
      <c r="Y10" s="720"/>
      <c r="Z10" s="720"/>
      <c r="AA10" s="720"/>
      <c r="AB10" s="720"/>
      <c r="AC10" s="720"/>
      <c r="AD10" s="720"/>
      <c r="AE10" s="720"/>
      <c r="AF10" s="720"/>
      <c r="AG10" s="720"/>
      <c r="AH10" s="721"/>
    </row>
    <row r="11" spans="1:34" ht="17.25" customHeight="1" thickBot="1">
      <c r="D11" s="10"/>
      <c r="E11" s="10"/>
      <c r="F11" s="10"/>
      <c r="G11" s="10"/>
      <c r="H11" s="10"/>
      <c r="I11" s="10"/>
      <c r="J11" s="10"/>
      <c r="K11" s="10"/>
      <c r="L11" s="10"/>
      <c r="M11" s="10"/>
      <c r="N11" s="10"/>
      <c r="O11" s="10"/>
      <c r="P11" s="568" t="s">
        <v>36</v>
      </c>
      <c r="Q11" s="569"/>
      <c r="R11" s="569"/>
      <c r="S11" s="569"/>
      <c r="T11" s="569"/>
      <c r="U11" s="569"/>
      <c r="V11" s="68">
        <f>【様式１】加算率!U10</f>
        <v>0</v>
      </c>
      <c r="W11" s="67">
        <f>【様式１】加算率!V10</f>
        <v>0</v>
      </c>
      <c r="X11" s="68">
        <f>【様式１】加算率!W10</f>
        <v>0</v>
      </c>
      <c r="Y11" s="66">
        <f>【様式１】加算率!X10</f>
        <v>0</v>
      </c>
      <c r="Z11" s="67">
        <f>【様式１】加算率!Y10</f>
        <v>0</v>
      </c>
      <c r="AA11" s="68">
        <f>【様式１】加算率!Z10</f>
        <v>0</v>
      </c>
      <c r="AB11" s="67">
        <f>【様式１】加算率!AA10</f>
        <v>0</v>
      </c>
      <c r="AC11" s="68">
        <f>【様式１】加算率!AB10</f>
        <v>0</v>
      </c>
      <c r="AD11" s="66">
        <f>【様式１】加算率!AC10</f>
        <v>0</v>
      </c>
      <c r="AE11" s="66">
        <f>【様式１】加算率!AD10</f>
        <v>0</v>
      </c>
      <c r="AF11" s="66">
        <f>【様式１】加算率!AE10</f>
        <v>0</v>
      </c>
      <c r="AG11" s="67">
        <f>【様式１】加算率!AF10</f>
        <v>0</v>
      </c>
      <c r="AH11" s="69">
        <f>【様式１】加算率!AG10</f>
        <v>0</v>
      </c>
    </row>
    <row r="12" spans="1:34" ht="18" customHeight="1">
      <c r="A12" s="11"/>
      <c r="B12" s="11"/>
      <c r="C12" s="11"/>
      <c r="D12" s="11"/>
      <c r="E12" s="11"/>
      <c r="F12" s="11"/>
      <c r="G12" s="11"/>
      <c r="H12" s="11"/>
      <c r="I12" s="11"/>
      <c r="J12" s="11"/>
      <c r="K12" s="11"/>
      <c r="L12" s="11"/>
      <c r="M12" s="11"/>
      <c r="N12" s="11"/>
      <c r="O12" s="11"/>
      <c r="P12" s="11"/>
      <c r="Q12" s="11"/>
      <c r="R12" s="276"/>
      <c r="S12" s="276"/>
      <c r="T12" s="276"/>
      <c r="U12" s="276"/>
      <c r="V12" s="276"/>
      <c r="W12" s="276"/>
      <c r="X12" s="276"/>
      <c r="Y12" s="276"/>
      <c r="Z12" s="14"/>
      <c r="AA12" s="14"/>
      <c r="AB12" s="14"/>
      <c r="AC12" s="14"/>
      <c r="AD12" s="14"/>
      <c r="AE12" s="14"/>
      <c r="AF12" s="14"/>
    </row>
    <row r="13" spans="1:34" ht="21.75" customHeight="1">
      <c r="B13" s="18" t="s">
        <v>179</v>
      </c>
    </row>
    <row r="14" spans="1:34" ht="9" customHeight="1"/>
    <row r="15" spans="1:34" ht="18.75" customHeight="1" thickBot="1">
      <c r="C15" s="18" t="s">
        <v>176</v>
      </c>
    </row>
    <row r="16" spans="1:34" ht="24" customHeight="1" thickTop="1" thickBot="1">
      <c r="C16" s="730" t="s">
        <v>114</v>
      </c>
      <c r="D16" s="317" t="s">
        <v>175</v>
      </c>
      <c r="E16" s="317"/>
      <c r="F16" s="317"/>
      <c r="G16" s="317"/>
      <c r="H16" s="317"/>
      <c r="I16" s="317"/>
      <c r="J16" s="317"/>
      <c r="K16" s="317"/>
      <c r="L16" s="317"/>
      <c r="M16" s="317"/>
      <c r="N16" s="317"/>
      <c r="O16" s="317"/>
      <c r="P16" s="317"/>
      <c r="Q16" s="317"/>
      <c r="R16" s="317"/>
      <c r="S16" s="317"/>
      <c r="T16" s="317"/>
      <c r="U16" s="317"/>
      <c r="V16" s="317"/>
      <c r="W16" s="317"/>
      <c r="X16" s="317"/>
      <c r="Y16" s="317"/>
      <c r="Z16" s="317"/>
      <c r="AA16" s="318"/>
      <c r="AB16" s="722"/>
      <c r="AC16" s="723"/>
      <c r="AD16" s="723"/>
      <c r="AE16" s="723"/>
      <c r="AF16" s="723"/>
      <c r="AG16" s="723"/>
      <c r="AH16" s="724"/>
    </row>
    <row r="17" spans="3:39" ht="17.25" customHeight="1" thickTop="1">
      <c r="C17" s="731"/>
      <c r="D17" s="319" t="s">
        <v>174</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312"/>
      <c r="AC17" s="312"/>
      <c r="AD17" s="312"/>
      <c r="AE17" s="312"/>
      <c r="AF17" s="312"/>
      <c r="AG17" s="312"/>
      <c r="AH17" s="320"/>
    </row>
    <row r="18" spans="3:39" ht="18" customHeight="1">
      <c r="C18" s="731"/>
      <c r="D18" s="15" t="s">
        <v>173</v>
      </c>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12"/>
      <c r="AC18" s="312"/>
      <c r="AD18" s="312"/>
      <c r="AE18" s="312"/>
      <c r="AF18" s="312"/>
      <c r="AG18" s="312"/>
      <c r="AH18" s="320"/>
      <c r="AM18" s="1" t="s">
        <v>172</v>
      </c>
    </row>
    <row r="19" spans="3:39" ht="18" customHeight="1" thickBot="1">
      <c r="C19" s="732"/>
      <c r="D19" s="322" t="s">
        <v>312</v>
      </c>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4"/>
      <c r="AC19" s="324"/>
      <c r="AD19" s="324"/>
      <c r="AE19" s="324"/>
      <c r="AF19" s="324"/>
      <c r="AG19" s="324"/>
      <c r="AH19" s="325"/>
      <c r="AM19" s="1" t="s">
        <v>171</v>
      </c>
    </row>
    <row r="20" spans="3:39" ht="24" customHeight="1" thickTop="1" thickBot="1">
      <c r="C20" s="733" t="s">
        <v>112</v>
      </c>
      <c r="D20" s="744" t="s">
        <v>39</v>
      </c>
      <c r="E20" s="745"/>
      <c r="F20" s="745"/>
      <c r="G20" s="745"/>
      <c r="H20" s="745"/>
      <c r="I20" s="745"/>
      <c r="J20" s="745"/>
      <c r="K20" s="745"/>
      <c r="L20" s="745"/>
      <c r="M20" s="745"/>
      <c r="N20" s="745"/>
      <c r="O20" s="745"/>
      <c r="P20" s="745"/>
      <c r="Q20" s="745"/>
      <c r="R20" s="745"/>
      <c r="S20" s="745"/>
      <c r="T20" s="745"/>
      <c r="U20" s="745"/>
      <c r="V20" s="745"/>
      <c r="W20" s="745"/>
      <c r="X20" s="745"/>
      <c r="Y20" s="745"/>
      <c r="Z20" s="745"/>
      <c r="AA20" s="746"/>
      <c r="AB20" s="722"/>
      <c r="AC20" s="723"/>
      <c r="AD20" s="723"/>
      <c r="AE20" s="723"/>
      <c r="AF20" s="723"/>
      <c r="AG20" s="723"/>
      <c r="AH20" s="724"/>
    </row>
    <row r="21" spans="3:39" ht="47.25" customHeight="1" thickTop="1">
      <c r="C21" s="734"/>
      <c r="D21" s="326" t="s">
        <v>37</v>
      </c>
      <c r="E21" s="729" t="s">
        <v>30</v>
      </c>
      <c r="F21" s="729"/>
      <c r="G21" s="729"/>
      <c r="H21" s="729"/>
      <c r="I21" s="729"/>
      <c r="J21" s="729"/>
      <c r="K21" s="729"/>
      <c r="L21" s="747"/>
      <c r="M21" s="748"/>
      <c r="N21" s="748"/>
      <c r="O21" s="748"/>
      <c r="P21" s="748"/>
      <c r="Q21" s="748"/>
      <c r="R21" s="748"/>
      <c r="S21" s="748"/>
      <c r="T21" s="748"/>
      <c r="U21" s="748"/>
      <c r="V21" s="748"/>
      <c r="W21" s="748"/>
      <c r="X21" s="748"/>
      <c r="Y21" s="748"/>
      <c r="Z21" s="748"/>
      <c r="AA21" s="748"/>
      <c r="AB21" s="748"/>
      <c r="AC21" s="748"/>
      <c r="AD21" s="748"/>
      <c r="AE21" s="748"/>
      <c r="AF21" s="748"/>
      <c r="AG21" s="748"/>
      <c r="AH21" s="749"/>
    </row>
    <row r="22" spans="3:39" ht="30" customHeight="1">
      <c r="C22" s="734"/>
      <c r="D22" s="742" t="s">
        <v>38</v>
      </c>
      <c r="E22" s="740" t="s">
        <v>40</v>
      </c>
      <c r="F22" s="740"/>
      <c r="G22" s="740"/>
      <c r="H22" s="740"/>
      <c r="I22" s="740"/>
      <c r="J22" s="740"/>
      <c r="K22" s="740"/>
      <c r="L22" s="327" t="s">
        <v>31</v>
      </c>
      <c r="M22" s="736" t="s">
        <v>41</v>
      </c>
      <c r="N22" s="736"/>
      <c r="O22" s="736"/>
      <c r="P22" s="736"/>
      <c r="Q22" s="736"/>
      <c r="R22" s="736"/>
      <c r="S22" s="736"/>
      <c r="T22" s="736"/>
      <c r="U22" s="736"/>
      <c r="V22" s="736"/>
      <c r="W22" s="736"/>
      <c r="X22" s="736"/>
      <c r="Y22" s="736"/>
      <c r="Z22" s="736"/>
      <c r="AA22" s="736"/>
      <c r="AB22" s="736"/>
      <c r="AC22" s="736"/>
      <c r="AD22" s="736"/>
      <c r="AE22" s="736"/>
      <c r="AF22" s="736"/>
      <c r="AG22" s="736"/>
      <c r="AH22" s="737"/>
    </row>
    <row r="23" spans="3:39" ht="18" customHeight="1">
      <c r="C23" s="734"/>
      <c r="D23" s="742"/>
      <c r="E23" s="740"/>
      <c r="F23" s="740"/>
      <c r="G23" s="740"/>
      <c r="H23" s="740"/>
      <c r="I23" s="740"/>
      <c r="J23" s="740"/>
      <c r="K23" s="740"/>
      <c r="L23" s="750" t="s">
        <v>32</v>
      </c>
      <c r="M23" s="714" t="s">
        <v>33</v>
      </c>
      <c r="N23" s="715"/>
      <c r="O23" s="715"/>
      <c r="P23" s="715"/>
      <c r="Q23" s="715"/>
      <c r="R23" s="715"/>
      <c r="S23" s="715"/>
      <c r="T23" s="715"/>
      <c r="U23" s="715"/>
      <c r="V23" s="715"/>
      <c r="W23" s="715"/>
      <c r="X23" s="715"/>
      <c r="Y23" s="715"/>
      <c r="Z23" s="715"/>
      <c r="AA23" s="715"/>
      <c r="AB23" s="715"/>
      <c r="AC23" s="715"/>
      <c r="AD23" s="715"/>
      <c r="AE23" s="715"/>
      <c r="AF23" s="715"/>
      <c r="AG23" s="715"/>
      <c r="AH23" s="716"/>
    </row>
    <row r="24" spans="3:39" ht="47.25" customHeight="1" thickBot="1">
      <c r="C24" s="735"/>
      <c r="D24" s="743"/>
      <c r="E24" s="741"/>
      <c r="F24" s="741"/>
      <c r="G24" s="741"/>
      <c r="H24" s="741"/>
      <c r="I24" s="741"/>
      <c r="J24" s="741"/>
      <c r="K24" s="741"/>
      <c r="L24" s="751"/>
      <c r="M24" s="738"/>
      <c r="N24" s="738"/>
      <c r="O24" s="738"/>
      <c r="P24" s="738"/>
      <c r="Q24" s="738"/>
      <c r="R24" s="738"/>
      <c r="S24" s="738"/>
      <c r="T24" s="738"/>
      <c r="U24" s="738"/>
      <c r="V24" s="738"/>
      <c r="W24" s="738"/>
      <c r="X24" s="738"/>
      <c r="Y24" s="738"/>
      <c r="Z24" s="738"/>
      <c r="AA24" s="738"/>
      <c r="AB24" s="738"/>
      <c r="AC24" s="738"/>
      <c r="AD24" s="738"/>
      <c r="AE24" s="738"/>
      <c r="AF24" s="738"/>
      <c r="AG24" s="738"/>
      <c r="AH24" s="739"/>
    </row>
    <row r="25" spans="3:39" ht="18" customHeight="1">
      <c r="C25" s="1" t="s">
        <v>170</v>
      </c>
    </row>
    <row r="27" spans="3:39" ht="18" customHeight="1">
      <c r="Q27" s="725" t="s">
        <v>169</v>
      </c>
      <c r="R27" s="725"/>
      <c r="S27" s="725"/>
      <c r="T27" s="725"/>
      <c r="U27" s="725"/>
      <c r="V27" s="725"/>
      <c r="W27" s="725"/>
      <c r="X27" s="725"/>
      <c r="Y27" s="717"/>
      <c r="Z27" s="718"/>
      <c r="AA27" s="718"/>
      <c r="AB27" s="718"/>
      <c r="AC27" s="718"/>
      <c r="AD27" s="718"/>
      <c r="AE27" s="718"/>
      <c r="AF27" s="718"/>
      <c r="AG27" s="718"/>
      <c r="AH27" s="718"/>
    </row>
    <row r="28" spans="3:39" ht="18" customHeight="1">
      <c r="S28" s="726" t="s">
        <v>19</v>
      </c>
      <c r="T28" s="726"/>
      <c r="U28" s="726"/>
      <c r="V28" s="726"/>
      <c r="W28" s="726"/>
      <c r="X28" s="726"/>
      <c r="Y28" s="647"/>
      <c r="Z28" s="647"/>
      <c r="AA28" s="647"/>
      <c r="AB28" s="647"/>
      <c r="AC28" s="647"/>
      <c r="AD28" s="647"/>
      <c r="AE28" s="647"/>
      <c r="AF28" s="647"/>
      <c r="AG28" s="647"/>
      <c r="AH28" s="647"/>
    </row>
    <row r="29" spans="3:39" ht="18" customHeight="1">
      <c r="S29" s="712" t="s">
        <v>20</v>
      </c>
      <c r="T29" s="712"/>
      <c r="U29" s="712"/>
      <c r="V29" s="712"/>
      <c r="W29" s="712"/>
      <c r="X29" s="712"/>
      <c r="Y29" s="713"/>
      <c r="Z29" s="713"/>
      <c r="AA29" s="713"/>
      <c r="AB29" s="713"/>
      <c r="AC29" s="713"/>
      <c r="AD29" s="713"/>
      <c r="AE29" s="713"/>
      <c r="AF29" s="713"/>
      <c r="AG29" s="713"/>
      <c r="AH29" s="713"/>
    </row>
  </sheetData>
  <sheetProtection insertRows="0"/>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4"/>
  <dataValidations count="1">
    <dataValidation type="list" allowBlank="1" showInputMessage="1" showErrorMessage="1" sqref="AB20:AH20 AB16:AH16">
      <formula1>$AM$18:$AM$20</formula1>
    </dataValidation>
  </dataValidations>
  <printOptions horizontalCentered="1"/>
  <pageMargins left="0.59055118110236227" right="0.59055118110236227" top="0.98425196850393704" bottom="0.98425196850393704" header="0.51181102362204722" footer="0.51181102362204722"/>
  <pageSetup paperSize="9" scale="89" orientation="portrait" horizontalDpi="300" verticalDpi="300" r:id="rId1"/>
  <headerFooter alignWithMargins="0"/>
  <rowBreaks count="1" manualBreakCount="1">
    <brk id="29"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showGridLines="0" view="pageBreakPreview" zoomScaleNormal="100" zoomScaleSheetLayoutView="100" workbookViewId="0"/>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c r="R1" s="8"/>
      <c r="AK1" s="1" t="s">
        <v>244</v>
      </c>
      <c r="AL1" s="1" t="s">
        <v>129</v>
      </c>
    </row>
    <row r="2" spans="1:38" ht="18" customHeight="1">
      <c r="B2" s="98" t="s">
        <v>420</v>
      </c>
      <c r="AL2" s="1" t="s">
        <v>243</v>
      </c>
    </row>
    <row r="3" spans="1:38" ht="18" customHeight="1">
      <c r="B3" s="752" t="s">
        <v>330</v>
      </c>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row>
    <row r="4" spans="1:38" ht="18"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1:38" ht="17.25" customHeight="1">
      <c r="E5" s="753" t="s">
        <v>71</v>
      </c>
      <c r="F5" s="753"/>
      <c r="G5" s="753"/>
      <c r="H5" s="753"/>
      <c r="I5" s="753"/>
      <c r="J5" s="753"/>
      <c r="K5" s="10"/>
      <c r="L5" s="10"/>
      <c r="M5" s="10"/>
      <c r="N5" s="10"/>
      <c r="O5" s="10"/>
    </row>
    <row r="6" spans="1:38" ht="17.25" customHeight="1">
      <c r="E6" s="753" t="s">
        <v>145</v>
      </c>
      <c r="F6" s="753"/>
      <c r="G6" s="753"/>
      <c r="H6" s="753"/>
      <c r="I6" s="753"/>
      <c r="J6" s="753"/>
      <c r="K6" s="10"/>
      <c r="L6" s="10"/>
      <c r="M6" s="10"/>
      <c r="N6" s="10"/>
    </row>
    <row r="7" spans="1:38" ht="17.25" customHeight="1" thickBot="1">
      <c r="E7" s="10"/>
      <c r="F7" s="10"/>
      <c r="G7" s="10"/>
      <c r="H7" s="10"/>
      <c r="I7" s="10"/>
      <c r="J7" s="10"/>
      <c r="K7" s="10"/>
      <c r="L7" s="10"/>
      <c r="M7" s="10"/>
      <c r="N7" s="10"/>
      <c r="O7" s="10"/>
      <c r="P7" s="11"/>
      <c r="U7" s="95"/>
      <c r="V7" s="754" t="s">
        <v>146</v>
      </c>
      <c r="W7" s="755"/>
      <c r="X7" s="755"/>
      <c r="Y7" s="755"/>
      <c r="Z7" s="755"/>
      <c r="AA7" s="755"/>
      <c r="AB7" s="755"/>
      <c r="AC7" s="755"/>
      <c r="AD7" s="755"/>
      <c r="AE7" s="755"/>
      <c r="AF7" s="755"/>
      <c r="AG7" s="755"/>
    </row>
    <row r="8" spans="1:38" ht="17.25" customHeight="1">
      <c r="E8" s="10"/>
      <c r="F8" s="10"/>
      <c r="N8" s="10"/>
      <c r="O8" s="575" t="s">
        <v>7</v>
      </c>
      <c r="P8" s="576"/>
      <c r="Q8" s="576"/>
      <c r="R8" s="576"/>
      <c r="S8" s="576"/>
      <c r="T8" s="576"/>
      <c r="U8" s="756"/>
      <c r="V8" s="756"/>
      <c r="W8" s="756"/>
      <c r="X8" s="756"/>
      <c r="Y8" s="756"/>
      <c r="Z8" s="756"/>
      <c r="AA8" s="756"/>
      <c r="AB8" s="756"/>
      <c r="AC8" s="756"/>
      <c r="AD8" s="756"/>
      <c r="AE8" s="756"/>
      <c r="AF8" s="756"/>
      <c r="AG8" s="757"/>
    </row>
    <row r="9" spans="1:38" ht="17.25" customHeight="1">
      <c r="E9" s="10"/>
      <c r="F9" s="10"/>
      <c r="N9" s="10"/>
      <c r="O9" s="563" t="s">
        <v>10</v>
      </c>
      <c r="P9" s="564"/>
      <c r="Q9" s="564"/>
      <c r="R9" s="564"/>
      <c r="S9" s="564"/>
      <c r="T9" s="564"/>
      <c r="U9" s="797"/>
      <c r="V9" s="797"/>
      <c r="W9" s="797"/>
      <c r="X9" s="797"/>
      <c r="Y9" s="797"/>
      <c r="Z9" s="797"/>
      <c r="AA9" s="797"/>
      <c r="AB9" s="797"/>
      <c r="AC9" s="797"/>
      <c r="AD9" s="797"/>
      <c r="AE9" s="797"/>
      <c r="AF9" s="797"/>
      <c r="AG9" s="798"/>
    </row>
    <row r="10" spans="1:38" ht="17.25" customHeight="1">
      <c r="E10" s="10"/>
      <c r="F10" s="10"/>
      <c r="N10" s="10"/>
      <c r="O10" s="563" t="s">
        <v>42</v>
      </c>
      <c r="P10" s="564"/>
      <c r="Q10" s="564"/>
      <c r="R10" s="564"/>
      <c r="S10" s="564"/>
      <c r="T10" s="564"/>
      <c r="U10" s="797"/>
      <c r="V10" s="797"/>
      <c r="W10" s="797"/>
      <c r="X10" s="797"/>
      <c r="Y10" s="797"/>
      <c r="Z10" s="797"/>
      <c r="AA10" s="797"/>
      <c r="AB10" s="797"/>
      <c r="AC10" s="797"/>
      <c r="AD10" s="797"/>
      <c r="AE10" s="797"/>
      <c r="AF10" s="797"/>
      <c r="AG10" s="798"/>
    </row>
    <row r="11" spans="1:38" ht="17.25" customHeight="1">
      <c r="E11" s="10"/>
      <c r="F11" s="10"/>
      <c r="N11" s="10"/>
      <c r="O11" s="563" t="s">
        <v>36</v>
      </c>
      <c r="P11" s="564"/>
      <c r="Q11" s="564"/>
      <c r="R11" s="564"/>
      <c r="S11" s="564"/>
      <c r="T11" s="564"/>
      <c r="U11" s="2"/>
      <c r="V11" s="3"/>
      <c r="W11" s="2"/>
      <c r="X11" s="4"/>
      <c r="Y11" s="5"/>
      <c r="Z11" s="6"/>
      <c r="AA11" s="5"/>
      <c r="AB11" s="6"/>
      <c r="AC11" s="4"/>
      <c r="AD11" s="4"/>
      <c r="AE11" s="4"/>
      <c r="AF11" s="5"/>
      <c r="AG11" s="7"/>
    </row>
    <row r="12" spans="1:38" ht="18" customHeight="1" thickBot="1">
      <c r="A12" s="11"/>
      <c r="B12" s="11"/>
      <c r="C12" s="11"/>
      <c r="D12" s="11"/>
      <c r="E12" s="11"/>
      <c r="F12" s="11"/>
      <c r="N12" s="11"/>
      <c r="O12" s="568" t="s">
        <v>11</v>
      </c>
      <c r="P12" s="569"/>
      <c r="Q12" s="569"/>
      <c r="R12" s="569"/>
      <c r="S12" s="569"/>
      <c r="T12" s="569"/>
      <c r="U12" s="570"/>
      <c r="V12" s="570"/>
      <c r="W12" s="570"/>
      <c r="X12" s="570"/>
      <c r="Y12" s="570"/>
      <c r="Z12" s="570"/>
      <c r="AA12" s="570"/>
      <c r="AB12" s="570"/>
      <c r="AC12" s="570"/>
      <c r="AD12" s="570"/>
      <c r="AE12" s="570"/>
      <c r="AF12" s="570"/>
      <c r="AG12" s="571"/>
    </row>
    <row r="13" spans="1:38" s="89" customFormat="1" ht="18" customHeight="1">
      <c r="A13" s="93"/>
      <c r="B13" s="93"/>
      <c r="C13" s="93"/>
      <c r="D13" s="93"/>
      <c r="E13" s="93"/>
      <c r="F13" s="93"/>
      <c r="N13" s="93"/>
      <c r="O13" s="99"/>
      <c r="P13" s="99"/>
      <c r="Q13" s="99"/>
      <c r="R13" s="99"/>
      <c r="S13" s="99"/>
      <c r="T13" s="99"/>
      <c r="U13" s="328"/>
      <c r="V13" s="328"/>
      <c r="W13" s="328"/>
      <c r="X13" s="328"/>
      <c r="Y13" s="328"/>
      <c r="Z13" s="328"/>
      <c r="AA13" s="328"/>
      <c r="AB13" s="328"/>
      <c r="AC13" s="328"/>
      <c r="AD13" s="328"/>
      <c r="AE13" s="328"/>
      <c r="AF13" s="328"/>
      <c r="AG13" s="328"/>
    </row>
    <row r="14" spans="1:38" ht="18" customHeight="1" thickBot="1">
      <c r="A14" s="11"/>
      <c r="B14" s="11" t="s">
        <v>48</v>
      </c>
      <c r="C14" s="11"/>
      <c r="D14" s="11"/>
      <c r="E14" s="11"/>
      <c r="F14" s="11"/>
      <c r="G14" s="11"/>
      <c r="H14" s="11"/>
      <c r="I14" s="11"/>
      <c r="J14" s="11"/>
      <c r="K14" s="11"/>
      <c r="L14" s="11"/>
      <c r="M14" s="11"/>
      <c r="N14" s="11"/>
      <c r="O14" s="11"/>
      <c r="Q14" s="276"/>
      <c r="R14" s="276"/>
      <c r="S14" s="276"/>
      <c r="T14" s="276"/>
      <c r="U14" s="276"/>
      <c r="V14" s="276"/>
      <c r="W14" s="276"/>
      <c r="X14" s="276"/>
      <c r="Y14" s="276"/>
      <c r="Z14" s="14"/>
      <c r="AA14" s="14"/>
      <c r="AB14" s="14"/>
      <c r="AC14" s="14"/>
      <c r="AD14" s="14"/>
      <c r="AE14" s="14"/>
      <c r="AF14" s="14"/>
      <c r="AG14" s="14"/>
    </row>
    <row r="15" spans="1:38" ht="18" customHeight="1" thickBot="1">
      <c r="A15" s="11"/>
      <c r="B15" s="807" t="s">
        <v>95</v>
      </c>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808"/>
    </row>
    <row r="16" spans="1:38" ht="18" customHeight="1">
      <c r="A16" s="11"/>
      <c r="B16" s="809"/>
      <c r="C16" s="811" t="s">
        <v>180</v>
      </c>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4"/>
      <c r="AB16" s="704"/>
      <c r="AC16" s="704"/>
      <c r="AD16" s="704"/>
      <c r="AE16" s="704"/>
      <c r="AF16" s="704"/>
      <c r="AG16" s="815"/>
    </row>
    <row r="17" spans="1:35" ht="18" customHeight="1" thickBot="1">
      <c r="A17" s="11"/>
      <c r="B17" s="810"/>
      <c r="C17" s="813"/>
      <c r="D17" s="813"/>
      <c r="E17" s="813"/>
      <c r="F17" s="813"/>
      <c r="G17" s="813"/>
      <c r="H17" s="813"/>
      <c r="I17" s="813"/>
      <c r="J17" s="813"/>
      <c r="K17" s="813"/>
      <c r="L17" s="813"/>
      <c r="M17" s="813"/>
      <c r="N17" s="813"/>
      <c r="O17" s="813"/>
      <c r="P17" s="813"/>
      <c r="Q17" s="813"/>
      <c r="R17" s="813"/>
      <c r="S17" s="813"/>
      <c r="T17" s="813"/>
      <c r="U17" s="813"/>
      <c r="V17" s="813"/>
      <c r="W17" s="813"/>
      <c r="X17" s="813"/>
      <c r="Y17" s="813"/>
      <c r="Z17" s="813"/>
      <c r="AA17" s="816"/>
      <c r="AB17" s="817"/>
      <c r="AC17" s="817"/>
      <c r="AD17" s="817"/>
      <c r="AE17" s="817"/>
      <c r="AF17" s="817"/>
      <c r="AG17" s="818"/>
    </row>
    <row r="18" spans="1:35" ht="9" customHeight="1">
      <c r="A18" s="11"/>
      <c r="B18" s="11"/>
      <c r="C18" s="11"/>
      <c r="D18" s="11"/>
      <c r="E18" s="11"/>
      <c r="F18" s="11"/>
      <c r="G18" s="11"/>
      <c r="H18" s="11"/>
      <c r="I18" s="11"/>
      <c r="J18" s="11"/>
      <c r="K18" s="11"/>
      <c r="L18" s="11"/>
      <c r="M18" s="11"/>
      <c r="N18" s="11"/>
      <c r="O18" s="11"/>
      <c r="Q18" s="276"/>
      <c r="R18" s="276"/>
      <c r="S18" s="276"/>
      <c r="T18" s="276"/>
      <c r="U18" s="276"/>
      <c r="V18" s="276"/>
      <c r="W18" s="276"/>
      <c r="X18" s="276"/>
      <c r="Y18" s="276"/>
      <c r="Z18" s="14"/>
    </row>
    <row r="19" spans="1:35" ht="21.75" customHeight="1" thickBot="1">
      <c r="A19" s="11"/>
      <c r="B19" s="14" t="s">
        <v>49</v>
      </c>
      <c r="C19" s="16"/>
      <c r="D19" s="16"/>
      <c r="E19" s="16"/>
      <c r="F19" s="16"/>
      <c r="G19" s="276"/>
      <c r="H19" s="276"/>
      <c r="I19" s="276"/>
      <c r="J19" s="17"/>
      <c r="K19" s="17"/>
      <c r="L19" s="17"/>
      <c r="M19" s="17"/>
      <c r="N19" s="17"/>
      <c r="O19" s="17"/>
      <c r="P19" s="17"/>
      <c r="Q19" s="17"/>
      <c r="R19" s="17"/>
      <c r="S19" s="276"/>
      <c r="T19" s="276"/>
      <c r="U19" s="276"/>
      <c r="V19" s="17"/>
      <c r="W19" s="17"/>
      <c r="X19" s="17"/>
      <c r="Y19" s="17"/>
      <c r="Z19" s="17"/>
      <c r="AA19" s="17"/>
      <c r="AB19" s="17"/>
      <c r="AC19" s="17"/>
      <c r="AD19" s="17"/>
      <c r="AE19" s="276"/>
      <c r="AF19" s="276"/>
      <c r="AG19" s="276"/>
      <c r="AH19" s="11"/>
      <c r="AI19" s="11"/>
    </row>
    <row r="20" spans="1:35" ht="27.75" customHeight="1" thickBot="1">
      <c r="A20" s="11"/>
      <c r="B20" s="799" t="s">
        <v>58</v>
      </c>
      <c r="C20" s="800"/>
      <c r="D20" s="800"/>
      <c r="E20" s="800"/>
      <c r="F20" s="801"/>
      <c r="G20" s="801"/>
      <c r="H20" s="801"/>
      <c r="I20" s="801"/>
      <c r="J20" s="801"/>
      <c r="K20" s="801"/>
      <c r="L20" s="801"/>
      <c r="M20" s="802"/>
      <c r="N20" s="803"/>
      <c r="O20" s="803"/>
      <c r="P20" s="803"/>
      <c r="Q20" s="803"/>
      <c r="R20" s="803"/>
      <c r="S20" s="803"/>
      <c r="T20" s="803"/>
      <c r="U20" s="257" t="s">
        <v>73</v>
      </c>
      <c r="V20" s="17"/>
      <c r="W20" s="17"/>
      <c r="X20" s="17"/>
      <c r="Y20" s="17"/>
      <c r="Z20" s="17"/>
      <c r="AA20" s="17"/>
      <c r="AB20" s="17"/>
      <c r="AC20" s="17"/>
      <c r="AD20" s="17"/>
      <c r="AE20" s="276"/>
      <c r="AF20" s="276"/>
      <c r="AG20" s="276"/>
      <c r="AH20" s="11"/>
      <c r="AI20" s="11"/>
    </row>
    <row r="21" spans="1:35" s="21" customFormat="1" ht="21" customHeight="1">
      <c r="A21" s="19"/>
      <c r="B21" s="764" t="s">
        <v>79</v>
      </c>
      <c r="C21" s="765"/>
      <c r="D21" s="765"/>
      <c r="E21" s="766"/>
      <c r="F21" s="804" t="s">
        <v>44</v>
      </c>
      <c r="G21" s="805"/>
      <c r="H21" s="805"/>
      <c r="I21" s="805"/>
      <c r="J21" s="805"/>
      <c r="K21" s="805"/>
      <c r="L21" s="805"/>
      <c r="M21" s="806" t="s">
        <v>45</v>
      </c>
      <c r="N21" s="805"/>
      <c r="O21" s="805"/>
      <c r="P21" s="805"/>
      <c r="Q21" s="805"/>
      <c r="R21" s="805"/>
      <c r="S21" s="805"/>
      <c r="T21" s="806" t="s">
        <v>46</v>
      </c>
      <c r="U21" s="805"/>
      <c r="V21" s="805"/>
      <c r="W21" s="805"/>
      <c r="X21" s="805"/>
      <c r="Y21" s="805"/>
      <c r="Z21" s="805"/>
      <c r="AA21" s="806" t="s">
        <v>47</v>
      </c>
      <c r="AB21" s="805"/>
      <c r="AC21" s="805"/>
      <c r="AD21" s="805"/>
      <c r="AE21" s="805"/>
      <c r="AF21" s="805"/>
      <c r="AG21" s="819"/>
      <c r="AH21" s="19"/>
      <c r="AI21" s="20"/>
    </row>
    <row r="22" spans="1:35" s="21" customFormat="1" ht="21" customHeight="1">
      <c r="A22" s="19"/>
      <c r="B22" s="767"/>
      <c r="C22" s="768"/>
      <c r="D22" s="768"/>
      <c r="E22" s="769"/>
      <c r="F22" s="839"/>
      <c r="G22" s="834"/>
      <c r="H22" s="834"/>
      <c r="I22" s="834"/>
      <c r="J22" s="834"/>
      <c r="K22" s="834"/>
      <c r="L22" s="831" t="s">
        <v>43</v>
      </c>
      <c r="M22" s="823"/>
      <c r="N22" s="824"/>
      <c r="O22" s="824"/>
      <c r="P22" s="824"/>
      <c r="Q22" s="824"/>
      <c r="R22" s="824"/>
      <c r="S22" s="22" t="s">
        <v>43</v>
      </c>
      <c r="T22" s="823"/>
      <c r="U22" s="834"/>
      <c r="V22" s="834"/>
      <c r="W22" s="834"/>
      <c r="X22" s="834"/>
      <c r="Y22" s="834"/>
      <c r="Z22" s="831" t="s">
        <v>43</v>
      </c>
      <c r="AA22" s="823"/>
      <c r="AB22" s="834"/>
      <c r="AC22" s="834"/>
      <c r="AD22" s="834"/>
      <c r="AE22" s="834"/>
      <c r="AF22" s="834"/>
      <c r="AG22" s="828" t="s">
        <v>43</v>
      </c>
      <c r="AH22" s="19"/>
      <c r="AI22" s="20"/>
    </row>
    <row r="23" spans="1:35" s="21" customFormat="1" ht="18" customHeight="1">
      <c r="A23" s="19"/>
      <c r="B23" s="767"/>
      <c r="C23" s="768"/>
      <c r="D23" s="768"/>
      <c r="E23" s="769"/>
      <c r="F23" s="840"/>
      <c r="G23" s="836"/>
      <c r="H23" s="836"/>
      <c r="I23" s="836"/>
      <c r="J23" s="836"/>
      <c r="K23" s="836"/>
      <c r="L23" s="832"/>
      <c r="M23" s="100"/>
      <c r="N23" s="843" t="s">
        <v>106</v>
      </c>
      <c r="O23" s="844"/>
      <c r="P23" s="844"/>
      <c r="Q23" s="844"/>
      <c r="R23" s="844"/>
      <c r="S23" s="845"/>
      <c r="T23" s="835"/>
      <c r="U23" s="836"/>
      <c r="V23" s="836"/>
      <c r="W23" s="836"/>
      <c r="X23" s="836"/>
      <c r="Y23" s="836"/>
      <c r="Z23" s="832"/>
      <c r="AA23" s="835"/>
      <c r="AB23" s="836"/>
      <c r="AC23" s="836"/>
      <c r="AD23" s="836"/>
      <c r="AE23" s="836"/>
      <c r="AF23" s="836"/>
      <c r="AG23" s="829"/>
      <c r="AH23" s="19"/>
      <c r="AI23" s="20"/>
    </row>
    <row r="24" spans="1:35" s="21" customFormat="1" ht="21" customHeight="1" thickBot="1">
      <c r="A24" s="19"/>
      <c r="B24" s="770"/>
      <c r="C24" s="771"/>
      <c r="D24" s="771"/>
      <c r="E24" s="772"/>
      <c r="F24" s="841"/>
      <c r="G24" s="838"/>
      <c r="H24" s="838"/>
      <c r="I24" s="838"/>
      <c r="J24" s="838"/>
      <c r="K24" s="838"/>
      <c r="L24" s="833"/>
      <c r="M24" s="23"/>
      <c r="N24" s="842"/>
      <c r="O24" s="842"/>
      <c r="P24" s="842"/>
      <c r="Q24" s="842"/>
      <c r="R24" s="842"/>
      <c r="S24" s="24" t="s">
        <v>43</v>
      </c>
      <c r="T24" s="837"/>
      <c r="U24" s="838"/>
      <c r="V24" s="838"/>
      <c r="W24" s="838"/>
      <c r="X24" s="838"/>
      <c r="Y24" s="838"/>
      <c r="Z24" s="833"/>
      <c r="AA24" s="837"/>
      <c r="AB24" s="838"/>
      <c r="AC24" s="838"/>
      <c r="AD24" s="838"/>
      <c r="AE24" s="838"/>
      <c r="AF24" s="838"/>
      <c r="AG24" s="830"/>
      <c r="AH24" s="19"/>
      <c r="AI24" s="20"/>
    </row>
    <row r="25" spans="1:35" ht="28.5" customHeight="1">
      <c r="A25" s="11"/>
      <c r="B25" s="580" t="s">
        <v>82</v>
      </c>
      <c r="C25" s="581"/>
      <c r="D25" s="581"/>
      <c r="E25" s="880"/>
      <c r="F25" s="776" t="s">
        <v>70</v>
      </c>
      <c r="G25" s="777"/>
      <c r="H25" s="25" t="s">
        <v>59</v>
      </c>
      <c r="I25" s="25"/>
      <c r="J25" s="25"/>
      <c r="K25" s="26"/>
      <c r="L25" s="26"/>
      <c r="M25" s="26"/>
      <c r="N25" s="26"/>
      <c r="O25" s="26"/>
      <c r="P25" s="26"/>
      <c r="Q25" s="26"/>
      <c r="R25" s="26"/>
      <c r="S25" s="27"/>
      <c r="T25" s="27"/>
      <c r="U25" s="27"/>
      <c r="V25" s="26"/>
      <c r="W25" s="26"/>
      <c r="X25" s="26"/>
      <c r="Y25" s="26"/>
      <c r="Z25" s="26"/>
      <c r="AA25" s="26"/>
      <c r="AB25" s="26"/>
      <c r="AC25" s="26"/>
      <c r="AD25" s="26"/>
      <c r="AE25" s="820"/>
      <c r="AF25" s="821"/>
      <c r="AG25" s="822"/>
      <c r="AH25" s="11"/>
      <c r="AI25" s="11"/>
    </row>
    <row r="26" spans="1:35" ht="28.5" customHeight="1">
      <c r="A26" s="11"/>
      <c r="B26" s="881"/>
      <c r="C26" s="882"/>
      <c r="D26" s="882"/>
      <c r="E26" s="883"/>
      <c r="F26" s="778"/>
      <c r="G26" s="779"/>
      <c r="H26" s="28" t="s">
        <v>80</v>
      </c>
      <c r="I26" s="28"/>
      <c r="J26" s="28"/>
      <c r="K26" s="29"/>
      <c r="L26" s="29"/>
      <c r="M26" s="29"/>
      <c r="N26" s="29"/>
      <c r="O26" s="29"/>
      <c r="P26" s="29"/>
      <c r="Q26" s="29"/>
      <c r="R26" s="29"/>
      <c r="S26" s="30"/>
      <c r="T26" s="30"/>
      <c r="U26" s="30"/>
      <c r="V26" s="29"/>
      <c r="W26" s="29"/>
      <c r="X26" s="29"/>
      <c r="Y26" s="29"/>
      <c r="Z26" s="29"/>
      <c r="AA26" s="29"/>
      <c r="AB26" s="29"/>
      <c r="AC26" s="29"/>
      <c r="AD26" s="29"/>
      <c r="AE26" s="785"/>
      <c r="AF26" s="786"/>
      <c r="AG26" s="787"/>
      <c r="AH26" s="11"/>
      <c r="AI26" s="11"/>
    </row>
    <row r="27" spans="1:35" ht="28.5" customHeight="1">
      <c r="A27" s="11"/>
      <c r="B27" s="881"/>
      <c r="C27" s="882"/>
      <c r="D27" s="882"/>
      <c r="E27" s="883"/>
      <c r="F27" s="778"/>
      <c r="G27" s="779"/>
      <c r="H27" s="28" t="s">
        <v>142</v>
      </c>
      <c r="I27" s="28"/>
      <c r="J27" s="28"/>
      <c r="K27" s="29"/>
      <c r="L27" s="29"/>
      <c r="M27" s="29"/>
      <c r="N27" s="29"/>
      <c r="O27" s="29"/>
      <c r="P27" s="29"/>
      <c r="Q27" s="29"/>
      <c r="R27" s="29"/>
      <c r="S27" s="30"/>
      <c r="T27" s="30"/>
      <c r="U27" s="30"/>
      <c r="V27" s="29"/>
      <c r="W27" s="29"/>
      <c r="X27" s="29"/>
      <c r="Y27" s="29"/>
      <c r="Z27" s="29"/>
      <c r="AA27" s="29"/>
      <c r="AB27" s="29"/>
      <c r="AC27" s="29"/>
      <c r="AD27" s="29"/>
      <c r="AE27" s="785"/>
      <c r="AF27" s="786"/>
      <c r="AG27" s="787"/>
      <c r="AH27" s="11"/>
      <c r="AI27" s="11"/>
    </row>
    <row r="28" spans="1:35" ht="28.5" customHeight="1">
      <c r="A28" s="11"/>
      <c r="B28" s="881"/>
      <c r="C28" s="882"/>
      <c r="D28" s="882"/>
      <c r="E28" s="883"/>
      <c r="F28" s="778"/>
      <c r="G28" s="779"/>
      <c r="H28" s="28" t="s">
        <v>51</v>
      </c>
      <c r="I28" s="28"/>
      <c r="J28" s="28"/>
      <c r="K28" s="29"/>
      <c r="L28" s="29"/>
      <c r="M28" s="29"/>
      <c r="N28" s="29"/>
      <c r="O28" s="29"/>
      <c r="P28" s="29"/>
      <c r="Q28" s="29"/>
      <c r="R28" s="29"/>
      <c r="S28" s="30"/>
      <c r="T28" s="30"/>
      <c r="U28" s="30"/>
      <c r="V28" s="29"/>
      <c r="W28" s="29"/>
      <c r="X28" s="29"/>
      <c r="Y28" s="29"/>
      <c r="Z28" s="29"/>
      <c r="AA28" s="29"/>
      <c r="AB28" s="29"/>
      <c r="AC28" s="29"/>
      <c r="AD28" s="29"/>
      <c r="AE28" s="785"/>
      <c r="AF28" s="786"/>
      <c r="AG28" s="787"/>
      <c r="AH28" s="11"/>
      <c r="AI28" s="11"/>
    </row>
    <row r="29" spans="1:35" ht="28.5" customHeight="1">
      <c r="A29" s="11"/>
      <c r="B29" s="881"/>
      <c r="C29" s="882"/>
      <c r="D29" s="882"/>
      <c r="E29" s="883"/>
      <c r="F29" s="778"/>
      <c r="G29" s="779"/>
      <c r="H29" s="28" t="s">
        <v>53</v>
      </c>
      <c r="I29" s="28"/>
      <c r="J29" s="28"/>
      <c r="K29" s="29"/>
      <c r="L29" s="29"/>
      <c r="M29" s="29"/>
      <c r="N29" s="29"/>
      <c r="O29" s="29"/>
      <c r="P29" s="29"/>
      <c r="Q29" s="29"/>
      <c r="R29" s="29"/>
      <c r="S29" s="30"/>
      <c r="T29" s="30"/>
      <c r="U29" s="30"/>
      <c r="V29" s="29"/>
      <c r="W29" s="29"/>
      <c r="X29" s="29"/>
      <c r="Y29" s="29"/>
      <c r="Z29" s="29"/>
      <c r="AA29" s="29"/>
      <c r="AB29" s="29"/>
      <c r="AC29" s="29"/>
      <c r="AD29" s="29"/>
      <c r="AE29" s="785"/>
      <c r="AF29" s="786"/>
      <c r="AG29" s="787"/>
      <c r="AH29" s="11"/>
      <c r="AI29" s="11"/>
    </row>
    <row r="30" spans="1:35" ht="28.5" customHeight="1">
      <c r="A30" s="11"/>
      <c r="B30" s="881"/>
      <c r="C30" s="882"/>
      <c r="D30" s="882"/>
      <c r="E30" s="883"/>
      <c r="F30" s="778"/>
      <c r="G30" s="779"/>
      <c r="H30" s="42" t="s">
        <v>432</v>
      </c>
      <c r="I30" s="42"/>
      <c r="J30" s="42"/>
      <c r="K30" s="43"/>
      <c r="L30" s="43"/>
      <c r="M30" s="43"/>
      <c r="N30" s="29"/>
      <c r="O30" s="102"/>
      <c r="P30" s="101"/>
      <c r="Q30" s="101"/>
      <c r="R30" s="101"/>
      <c r="S30" s="102"/>
      <c r="T30" s="102"/>
      <c r="U30" s="102"/>
      <c r="V30" s="101"/>
      <c r="W30" s="101"/>
      <c r="X30" s="101"/>
      <c r="Y30" s="101"/>
      <c r="Z30" s="101"/>
      <c r="AA30" s="101"/>
      <c r="AB30" s="101"/>
      <c r="AC30" s="101"/>
      <c r="AD30" s="101"/>
      <c r="AE30" s="785"/>
      <c r="AF30" s="786"/>
      <c r="AG30" s="787"/>
      <c r="AH30" s="11"/>
      <c r="AI30" s="11"/>
    </row>
    <row r="31" spans="1:35" ht="28.5" customHeight="1">
      <c r="A31" s="11"/>
      <c r="B31" s="881"/>
      <c r="C31" s="882"/>
      <c r="D31" s="882"/>
      <c r="E31" s="883"/>
      <c r="F31" s="778"/>
      <c r="G31" s="779"/>
      <c r="H31" s="28" t="s">
        <v>54</v>
      </c>
      <c r="I31" s="28"/>
      <c r="J31" s="28"/>
      <c r="K31" s="29"/>
      <c r="L31" s="29"/>
      <c r="M31" s="29"/>
      <c r="N31" s="29"/>
      <c r="O31" s="29"/>
      <c r="P31" s="29"/>
      <c r="Q31" s="29"/>
      <c r="R31" s="29"/>
      <c r="S31" s="30"/>
      <c r="T31" s="30"/>
      <c r="U31" s="30"/>
      <c r="V31" s="29"/>
      <c r="W31" s="29"/>
      <c r="X31" s="29"/>
      <c r="Y31" s="29"/>
      <c r="Z31" s="29"/>
      <c r="AA31" s="29"/>
      <c r="AB31" s="29"/>
      <c r="AC31" s="29"/>
      <c r="AD31" s="29"/>
      <c r="AE31" s="785"/>
      <c r="AF31" s="786"/>
      <c r="AG31" s="787"/>
      <c r="AH31" s="11"/>
      <c r="AI31" s="11"/>
    </row>
    <row r="32" spans="1:35" ht="28.5" customHeight="1">
      <c r="A32" s="11"/>
      <c r="B32" s="881"/>
      <c r="C32" s="882"/>
      <c r="D32" s="882"/>
      <c r="E32" s="883"/>
      <c r="F32" s="778"/>
      <c r="G32" s="779"/>
      <c r="H32" s="31" t="s">
        <v>61</v>
      </c>
      <c r="I32" s="28"/>
      <c r="J32" s="28"/>
      <c r="K32" s="29"/>
      <c r="L32" s="29"/>
      <c r="M32" s="29"/>
      <c r="N32" s="29"/>
      <c r="O32" s="29"/>
      <c r="P32" s="29"/>
      <c r="Q32" s="29"/>
      <c r="R32" s="29"/>
      <c r="S32" s="30"/>
      <c r="T32" s="30"/>
      <c r="U32" s="30"/>
      <c r="V32" s="29"/>
      <c r="W32" s="29"/>
      <c r="X32" s="29"/>
      <c r="Y32" s="29"/>
      <c r="Z32" s="29"/>
      <c r="AA32" s="29"/>
      <c r="AB32" s="29"/>
      <c r="AC32" s="29"/>
      <c r="AD32" s="32"/>
      <c r="AE32" s="785"/>
      <c r="AF32" s="786"/>
      <c r="AG32" s="787"/>
      <c r="AH32" s="11"/>
      <c r="AI32" s="11"/>
    </row>
    <row r="33" spans="1:44" ht="28.5" customHeight="1">
      <c r="A33" s="11"/>
      <c r="B33" s="881"/>
      <c r="C33" s="882"/>
      <c r="D33" s="882"/>
      <c r="E33" s="883"/>
      <c r="F33" s="778"/>
      <c r="G33" s="779"/>
      <c r="H33" s="33" t="s">
        <v>55</v>
      </c>
      <c r="I33" s="33"/>
      <c r="J33" s="33"/>
      <c r="K33" s="34"/>
      <c r="L33" s="34"/>
      <c r="M33" s="34"/>
      <c r="N33" s="34"/>
      <c r="O33" s="34"/>
      <c r="P33" s="34"/>
      <c r="Q33" s="34"/>
      <c r="R33" s="34"/>
      <c r="S33" s="35"/>
      <c r="T33" s="35"/>
      <c r="U33" s="35"/>
      <c r="V33" s="34"/>
      <c r="W33" s="34"/>
      <c r="X33" s="34"/>
      <c r="Y33" s="34"/>
      <c r="Z33" s="34"/>
      <c r="AA33" s="34"/>
      <c r="AB33" s="34"/>
      <c r="AC33" s="34"/>
      <c r="AD33" s="34"/>
      <c r="AE33" s="785"/>
      <c r="AF33" s="786"/>
      <c r="AG33" s="787"/>
      <c r="AH33" s="11"/>
      <c r="AI33" s="11"/>
    </row>
    <row r="34" spans="1:44" ht="28.5" customHeight="1">
      <c r="A34" s="11"/>
      <c r="B34" s="881"/>
      <c r="C34" s="882"/>
      <c r="D34" s="882"/>
      <c r="E34" s="883"/>
      <c r="F34" s="778"/>
      <c r="G34" s="779"/>
      <c r="H34" s="49" t="s">
        <v>56</v>
      </c>
      <c r="I34" s="42"/>
      <c r="J34" s="42"/>
      <c r="K34" s="43"/>
      <c r="L34" s="43"/>
      <c r="M34" s="43"/>
      <c r="N34" s="43"/>
      <c r="O34" s="43"/>
      <c r="P34" s="43"/>
      <c r="Q34" s="43"/>
      <c r="R34" s="43"/>
      <c r="S34" s="44"/>
      <c r="T34" s="44"/>
      <c r="U34" s="44"/>
      <c r="V34" s="43"/>
      <c r="W34" s="43"/>
      <c r="X34" s="43"/>
      <c r="Y34" s="43"/>
      <c r="Z34" s="43"/>
      <c r="AA34" s="43"/>
      <c r="AB34" s="43"/>
      <c r="AC34" s="43"/>
      <c r="AD34" s="43"/>
      <c r="AE34" s="788"/>
      <c r="AF34" s="789"/>
      <c r="AG34" s="790"/>
      <c r="AH34" s="11"/>
      <c r="AI34" s="11"/>
    </row>
    <row r="35" spans="1:44" ht="28.5" customHeight="1">
      <c r="A35" s="11"/>
      <c r="B35" s="881"/>
      <c r="C35" s="882"/>
      <c r="D35" s="882"/>
      <c r="E35" s="883"/>
      <c r="F35" s="778"/>
      <c r="G35" s="779"/>
      <c r="H35" s="31" t="s">
        <v>181</v>
      </c>
      <c r="I35" s="28"/>
      <c r="J35" s="28"/>
      <c r="K35" s="29"/>
      <c r="L35" s="29"/>
      <c r="M35" s="29"/>
      <c r="N35" s="29"/>
      <c r="O35" s="29"/>
      <c r="P35" s="29"/>
      <c r="Q35" s="29"/>
      <c r="R35" s="29"/>
      <c r="S35" s="30"/>
      <c r="T35" s="30"/>
      <c r="U35" s="30"/>
      <c r="V35" s="29"/>
      <c r="W35" s="29"/>
      <c r="X35" s="29"/>
      <c r="Y35" s="29"/>
      <c r="Z35" s="29"/>
      <c r="AA35" s="29"/>
      <c r="AB35" s="29"/>
      <c r="AC35" s="29"/>
      <c r="AD35" s="29"/>
      <c r="AE35" s="785"/>
      <c r="AF35" s="786"/>
      <c r="AG35" s="787"/>
      <c r="AH35" s="11"/>
      <c r="AI35" s="11"/>
    </row>
    <row r="36" spans="1:44" ht="28.5" customHeight="1">
      <c r="A36" s="11"/>
      <c r="B36" s="881"/>
      <c r="C36" s="882"/>
      <c r="D36" s="882"/>
      <c r="E36" s="883"/>
      <c r="F36" s="778"/>
      <c r="G36" s="779"/>
      <c r="H36" s="48" t="s">
        <v>81</v>
      </c>
      <c r="I36" s="33"/>
      <c r="J36" s="33"/>
      <c r="K36" s="34"/>
      <c r="L36" s="34"/>
      <c r="M36" s="34"/>
      <c r="N36" s="34"/>
      <c r="O36" s="34"/>
      <c r="P36" s="34"/>
      <c r="Q36" s="34"/>
      <c r="R36" s="34"/>
      <c r="S36" s="35"/>
      <c r="T36" s="35"/>
      <c r="U36" s="35"/>
      <c r="V36" s="34"/>
      <c r="W36" s="34"/>
      <c r="X36" s="34"/>
      <c r="Y36" s="34"/>
      <c r="Z36" s="34"/>
      <c r="AA36" s="34"/>
      <c r="AB36" s="34"/>
      <c r="AC36" s="34"/>
      <c r="AD36" s="34"/>
      <c r="AE36" s="782"/>
      <c r="AF36" s="783"/>
      <c r="AG36" s="784"/>
      <c r="AH36" s="11"/>
      <c r="AI36" s="11"/>
    </row>
    <row r="37" spans="1:44" ht="28.5" customHeight="1">
      <c r="A37" s="11"/>
      <c r="B37" s="881"/>
      <c r="C37" s="882"/>
      <c r="D37" s="882"/>
      <c r="E37" s="883"/>
      <c r="F37" s="780"/>
      <c r="G37" s="781"/>
      <c r="H37" s="39" t="s">
        <v>64</v>
      </c>
      <c r="I37" s="40"/>
      <c r="J37" s="40"/>
      <c r="K37" s="199"/>
      <c r="L37" s="199"/>
      <c r="M37" s="199"/>
      <c r="N37" s="199"/>
      <c r="O37" s="199"/>
      <c r="P37" s="199"/>
      <c r="Q37" s="199"/>
      <c r="R37" s="199"/>
      <c r="S37" s="41"/>
      <c r="T37" s="41"/>
      <c r="U37" s="41"/>
      <c r="V37" s="199"/>
      <c r="W37" s="199"/>
      <c r="X37" s="199"/>
      <c r="Y37" s="199"/>
      <c r="Z37" s="199"/>
      <c r="AA37" s="199"/>
      <c r="AB37" s="199"/>
      <c r="AC37" s="199"/>
      <c r="AD37" s="199"/>
      <c r="AE37" s="773"/>
      <c r="AF37" s="774"/>
      <c r="AG37" s="775"/>
      <c r="AH37" s="11"/>
      <c r="AI37" s="11"/>
      <c r="AK37" s="11"/>
      <c r="AL37" s="11"/>
      <c r="AM37" s="11"/>
      <c r="AN37" s="11"/>
      <c r="AO37" s="11"/>
      <c r="AP37" s="11"/>
      <c r="AQ37" s="11"/>
      <c r="AR37" s="11"/>
    </row>
    <row r="38" spans="1:44" ht="28.5" customHeight="1">
      <c r="A38" s="11"/>
      <c r="B38" s="881"/>
      <c r="C38" s="882"/>
      <c r="D38" s="882"/>
      <c r="E38" s="883"/>
      <c r="F38" s="876" t="s">
        <v>68</v>
      </c>
      <c r="G38" s="850"/>
      <c r="H38" s="36" t="s">
        <v>59</v>
      </c>
      <c r="I38" s="36"/>
      <c r="J38" s="36"/>
      <c r="K38" s="37"/>
      <c r="L38" s="37"/>
      <c r="M38" s="37"/>
      <c r="N38" s="37"/>
      <c r="O38" s="37"/>
      <c r="P38" s="37"/>
      <c r="Q38" s="37"/>
      <c r="R38" s="37"/>
      <c r="S38" s="38"/>
      <c r="T38" s="38"/>
      <c r="U38" s="38"/>
      <c r="V38" s="37"/>
      <c r="W38" s="37"/>
      <c r="X38" s="37"/>
      <c r="Y38" s="37"/>
      <c r="Z38" s="37"/>
      <c r="AA38" s="37"/>
      <c r="AB38" s="37"/>
      <c r="AC38" s="37"/>
      <c r="AD38" s="37"/>
      <c r="AE38" s="794"/>
      <c r="AF38" s="795"/>
      <c r="AG38" s="796"/>
      <c r="AH38" s="11"/>
      <c r="AI38" s="11"/>
    </row>
    <row r="39" spans="1:44" ht="28.5" customHeight="1">
      <c r="A39" s="11"/>
      <c r="B39" s="881"/>
      <c r="C39" s="882"/>
      <c r="D39" s="882"/>
      <c r="E39" s="883"/>
      <c r="F39" s="851"/>
      <c r="G39" s="852"/>
      <c r="H39" s="33" t="s">
        <v>245</v>
      </c>
      <c r="I39" s="33"/>
      <c r="J39" s="33"/>
      <c r="K39" s="34"/>
      <c r="L39" s="34"/>
      <c r="M39" s="34"/>
      <c r="N39" s="34"/>
      <c r="O39" s="34"/>
      <c r="P39" s="34"/>
      <c r="Q39" s="34"/>
      <c r="R39" s="34"/>
      <c r="S39" s="35"/>
      <c r="T39" s="35"/>
      <c r="U39" s="35"/>
      <c r="V39" s="34"/>
      <c r="W39" s="34"/>
      <c r="X39" s="34"/>
      <c r="Y39" s="34"/>
      <c r="Z39" s="34"/>
      <c r="AA39" s="34"/>
      <c r="AB39" s="34"/>
      <c r="AC39" s="34"/>
      <c r="AD39" s="34"/>
      <c r="AE39" s="785"/>
      <c r="AF39" s="786"/>
      <c r="AG39" s="787"/>
      <c r="AH39" s="11"/>
      <c r="AI39" s="11"/>
      <c r="AK39" s="11"/>
      <c r="AL39" s="11"/>
      <c r="AM39" s="11"/>
      <c r="AN39" s="11"/>
      <c r="AO39" s="11"/>
      <c r="AP39" s="11"/>
      <c r="AQ39" s="11"/>
      <c r="AR39" s="11"/>
    </row>
    <row r="40" spans="1:44" ht="28.5" customHeight="1">
      <c r="A40" s="11"/>
      <c r="B40" s="881"/>
      <c r="C40" s="882"/>
      <c r="D40" s="882"/>
      <c r="E40" s="883"/>
      <c r="F40" s="851"/>
      <c r="G40" s="852"/>
      <c r="H40" s="28" t="s">
        <v>52</v>
      </c>
      <c r="I40" s="28"/>
      <c r="J40" s="28"/>
      <c r="K40" s="29"/>
      <c r="L40" s="29"/>
      <c r="M40" s="29"/>
      <c r="N40" s="29"/>
      <c r="O40" s="29"/>
      <c r="P40" s="29"/>
      <c r="Q40" s="29"/>
      <c r="R40" s="29"/>
      <c r="S40" s="30"/>
      <c r="T40" s="30"/>
      <c r="U40" s="30"/>
      <c r="V40" s="29"/>
      <c r="W40" s="29"/>
      <c r="X40" s="29"/>
      <c r="Y40" s="29"/>
      <c r="Z40" s="29"/>
      <c r="AA40" s="29"/>
      <c r="AB40" s="29"/>
      <c r="AC40" s="29"/>
      <c r="AD40" s="29"/>
      <c r="AE40" s="785"/>
      <c r="AF40" s="786"/>
      <c r="AG40" s="787"/>
      <c r="AH40" s="11"/>
      <c r="AI40" s="11"/>
    </row>
    <row r="41" spans="1:44" ht="28.5" customHeight="1">
      <c r="A41" s="11"/>
      <c r="B41" s="881"/>
      <c r="C41" s="882"/>
      <c r="D41" s="882"/>
      <c r="E41" s="883"/>
      <c r="F41" s="851"/>
      <c r="G41" s="852"/>
      <c r="H41" s="28" t="s">
        <v>450</v>
      </c>
      <c r="I41" s="28"/>
      <c r="J41" s="28"/>
      <c r="K41" s="29"/>
      <c r="L41" s="29"/>
      <c r="M41" s="29"/>
      <c r="N41" s="29"/>
      <c r="O41" s="29"/>
      <c r="P41" s="29"/>
      <c r="Q41" s="29"/>
      <c r="R41" s="29"/>
      <c r="S41" s="30"/>
      <c r="T41" s="30"/>
      <c r="U41" s="30"/>
      <c r="V41" s="29"/>
      <c r="W41" s="29"/>
      <c r="X41" s="29"/>
      <c r="Y41" s="29"/>
      <c r="Z41" s="29"/>
      <c r="AA41" s="29"/>
      <c r="AB41" s="29"/>
      <c r="AC41" s="29"/>
      <c r="AD41" s="29"/>
      <c r="AE41" s="785"/>
      <c r="AF41" s="786"/>
      <c r="AG41" s="787"/>
      <c r="AH41" s="11"/>
      <c r="AI41" s="11"/>
    </row>
    <row r="42" spans="1:44" ht="28.5" customHeight="1">
      <c r="A42" s="11"/>
      <c r="B42" s="881"/>
      <c r="C42" s="882"/>
      <c r="D42" s="882"/>
      <c r="E42" s="883"/>
      <c r="F42" s="851"/>
      <c r="G42" s="852"/>
      <c r="H42" s="28" t="s">
        <v>57</v>
      </c>
      <c r="I42" s="28"/>
      <c r="J42" s="28"/>
      <c r="K42" s="29"/>
      <c r="L42" s="29"/>
      <c r="M42" s="29"/>
      <c r="N42" s="29"/>
      <c r="O42" s="29"/>
      <c r="P42" s="29"/>
      <c r="Q42" s="29"/>
      <c r="R42" s="29"/>
      <c r="S42" s="30"/>
      <c r="T42" s="30"/>
      <c r="U42" s="30"/>
      <c r="V42" s="29"/>
      <c r="W42" s="29"/>
      <c r="X42" s="29"/>
      <c r="Y42" s="29"/>
      <c r="Z42" s="29"/>
      <c r="AA42" s="29"/>
      <c r="AB42" s="29"/>
      <c r="AC42" s="29"/>
      <c r="AD42" s="29"/>
      <c r="AE42" s="785"/>
      <c r="AF42" s="786"/>
      <c r="AG42" s="787"/>
      <c r="AH42" s="11"/>
      <c r="AI42" s="11"/>
    </row>
    <row r="43" spans="1:44" ht="28.5" customHeight="1">
      <c r="A43" s="11"/>
      <c r="B43" s="881"/>
      <c r="C43" s="882"/>
      <c r="D43" s="882"/>
      <c r="E43" s="883"/>
      <c r="F43" s="851"/>
      <c r="G43" s="852"/>
      <c r="H43" s="42" t="s">
        <v>60</v>
      </c>
      <c r="I43" s="42"/>
      <c r="J43" s="42"/>
      <c r="K43" s="43"/>
      <c r="L43" s="43"/>
      <c r="M43" s="43"/>
      <c r="N43" s="43"/>
      <c r="O43" s="43"/>
      <c r="P43" s="43"/>
      <c r="Q43" s="43"/>
      <c r="R43" s="43"/>
      <c r="S43" s="44"/>
      <c r="T43" s="44"/>
      <c r="U43" s="44"/>
      <c r="V43" s="43"/>
      <c r="W43" s="43"/>
      <c r="X43" s="43"/>
      <c r="Y43" s="43"/>
      <c r="Z43" s="43"/>
      <c r="AA43" s="43"/>
      <c r="AB43" s="43"/>
      <c r="AC43" s="43"/>
      <c r="AD43" s="43"/>
      <c r="AE43" s="785"/>
      <c r="AF43" s="786"/>
      <c r="AG43" s="787"/>
      <c r="AH43" s="11"/>
      <c r="AI43" s="11"/>
    </row>
    <row r="44" spans="1:44" ht="28.5" customHeight="1">
      <c r="A44" s="11"/>
      <c r="B44" s="583"/>
      <c r="C44" s="584"/>
      <c r="D44" s="584"/>
      <c r="E44" s="884"/>
      <c r="F44" s="853"/>
      <c r="G44" s="854"/>
      <c r="H44" s="529" t="s">
        <v>181</v>
      </c>
      <c r="I44" s="530"/>
      <c r="J44" s="530"/>
      <c r="K44" s="531"/>
      <c r="L44" s="531"/>
      <c r="M44" s="531"/>
      <c r="N44" s="531"/>
      <c r="O44" s="531"/>
      <c r="P44" s="531"/>
      <c r="Q44" s="531"/>
      <c r="R44" s="531"/>
      <c r="S44" s="532"/>
      <c r="T44" s="532"/>
      <c r="U44" s="532"/>
      <c r="V44" s="531"/>
      <c r="W44" s="531"/>
      <c r="X44" s="531"/>
      <c r="Y44" s="531"/>
      <c r="Z44" s="531"/>
      <c r="AA44" s="531"/>
      <c r="AB44" s="531"/>
      <c r="AC44" s="531"/>
      <c r="AD44" s="533"/>
      <c r="AE44" s="773"/>
      <c r="AF44" s="774"/>
      <c r="AG44" s="775"/>
      <c r="AH44" s="11"/>
      <c r="AI44" s="11"/>
    </row>
    <row r="45" spans="1:44" s="89" customFormat="1" ht="6" customHeight="1">
      <c r="A45" s="93"/>
      <c r="B45" s="534"/>
      <c r="C45" s="534"/>
      <c r="D45" s="534"/>
      <c r="E45" s="534"/>
      <c r="F45" s="535"/>
      <c r="G45" s="535"/>
      <c r="H45" s="536"/>
      <c r="I45" s="536"/>
      <c r="J45" s="536"/>
      <c r="K45" s="534"/>
      <c r="L45" s="534"/>
      <c r="M45" s="534"/>
      <c r="N45" s="534"/>
      <c r="O45" s="534"/>
      <c r="P45" s="534"/>
      <c r="Q45" s="534"/>
      <c r="R45" s="534"/>
      <c r="S45" s="537"/>
      <c r="T45" s="537"/>
      <c r="U45" s="537"/>
      <c r="V45" s="534"/>
      <c r="W45" s="534"/>
      <c r="X45" s="534"/>
      <c r="Y45" s="534"/>
      <c r="Z45" s="534"/>
      <c r="AA45" s="534"/>
      <c r="AB45" s="534"/>
      <c r="AC45" s="534"/>
      <c r="AD45" s="534"/>
      <c r="AE45" s="538"/>
      <c r="AF45" s="538"/>
      <c r="AG45" s="538"/>
      <c r="AH45" s="93"/>
      <c r="AI45" s="93"/>
    </row>
    <row r="46" spans="1:44" s="89" customFormat="1" ht="6" customHeight="1">
      <c r="A46" s="93"/>
      <c r="B46" s="539"/>
      <c r="C46" s="539"/>
      <c r="D46" s="539"/>
      <c r="E46" s="539"/>
      <c r="F46" s="540"/>
      <c r="G46" s="540"/>
      <c r="H46" s="541"/>
      <c r="I46" s="541"/>
      <c r="J46" s="541"/>
      <c r="K46" s="539"/>
      <c r="L46" s="539"/>
      <c r="M46" s="539"/>
      <c r="N46" s="539"/>
      <c r="O46" s="539"/>
      <c r="P46" s="539"/>
      <c r="Q46" s="539"/>
      <c r="R46" s="539"/>
      <c r="S46" s="542"/>
      <c r="T46" s="542"/>
      <c r="U46" s="542"/>
      <c r="V46" s="539"/>
      <c r="W46" s="539"/>
      <c r="X46" s="539"/>
      <c r="Y46" s="539"/>
      <c r="Z46" s="539"/>
      <c r="AA46" s="539"/>
      <c r="AB46" s="539"/>
      <c r="AC46" s="539"/>
      <c r="AD46" s="539"/>
      <c r="AE46" s="543"/>
      <c r="AF46" s="543"/>
      <c r="AG46" s="543"/>
      <c r="AH46" s="93"/>
      <c r="AI46" s="93"/>
    </row>
    <row r="47" spans="1:44" ht="28.5" customHeight="1">
      <c r="A47" s="11"/>
      <c r="B47" s="516"/>
      <c r="C47" s="517"/>
      <c r="D47" s="517"/>
      <c r="E47" s="518"/>
      <c r="F47" s="849" t="s">
        <v>69</v>
      </c>
      <c r="G47" s="850"/>
      <c r="H47" s="33" t="s">
        <v>59</v>
      </c>
      <c r="I47" s="33"/>
      <c r="J47" s="33"/>
      <c r="K47" s="34"/>
      <c r="L47" s="34"/>
      <c r="M47" s="34"/>
      <c r="N47" s="34"/>
      <c r="O47" s="34"/>
      <c r="P47" s="34"/>
      <c r="Q47" s="34"/>
      <c r="R47" s="34"/>
      <c r="S47" s="35"/>
      <c r="T47" s="35"/>
      <c r="U47" s="35"/>
      <c r="V47" s="34"/>
      <c r="W47" s="34"/>
      <c r="X47" s="34"/>
      <c r="Y47" s="34"/>
      <c r="Z47" s="34"/>
      <c r="AA47" s="34"/>
      <c r="AB47" s="34"/>
      <c r="AC47" s="34"/>
      <c r="AD47" s="45"/>
      <c r="AE47" s="782"/>
      <c r="AF47" s="783"/>
      <c r="AG47" s="784"/>
      <c r="AH47" s="11"/>
      <c r="AI47" s="11"/>
    </row>
    <row r="48" spans="1:44" ht="28.5" customHeight="1">
      <c r="A48" s="11"/>
      <c r="B48" s="516"/>
      <c r="C48" s="517"/>
      <c r="D48" s="517"/>
      <c r="E48" s="518"/>
      <c r="F48" s="851"/>
      <c r="G48" s="852"/>
      <c r="H48" s="28" t="s">
        <v>80</v>
      </c>
      <c r="I48" s="28"/>
      <c r="J48" s="28"/>
      <c r="K48" s="29"/>
      <c r="L48" s="29"/>
      <c r="M48" s="29"/>
      <c r="N48" s="29"/>
      <c r="O48" s="29"/>
      <c r="P48" s="29"/>
      <c r="Q48" s="29"/>
      <c r="R48" s="29"/>
      <c r="S48" s="30"/>
      <c r="T48" s="30"/>
      <c r="U48" s="30"/>
      <c r="V48" s="29"/>
      <c r="W48" s="29"/>
      <c r="X48" s="29"/>
      <c r="Y48" s="29"/>
      <c r="Z48" s="29"/>
      <c r="AA48" s="29"/>
      <c r="AB48" s="29"/>
      <c r="AC48" s="29"/>
      <c r="AD48" s="32"/>
      <c r="AE48" s="785"/>
      <c r="AF48" s="786"/>
      <c r="AG48" s="787"/>
      <c r="AH48" s="11"/>
      <c r="AI48" s="11"/>
    </row>
    <row r="49" spans="1:44" ht="28.5" customHeight="1">
      <c r="A49" s="11"/>
      <c r="B49" s="516"/>
      <c r="C49" s="517"/>
      <c r="D49" s="517"/>
      <c r="E49" s="518"/>
      <c r="F49" s="851"/>
      <c r="G49" s="852"/>
      <c r="H49" s="33" t="s">
        <v>245</v>
      </c>
      <c r="I49" s="33"/>
      <c r="J49" s="33"/>
      <c r="K49" s="34"/>
      <c r="L49" s="34"/>
      <c r="M49" s="34"/>
      <c r="N49" s="34"/>
      <c r="O49" s="34"/>
      <c r="P49" s="34"/>
      <c r="Q49" s="34"/>
      <c r="R49" s="34"/>
      <c r="S49" s="35"/>
      <c r="T49" s="35"/>
      <c r="U49" s="35"/>
      <c r="V49" s="34"/>
      <c r="W49" s="34"/>
      <c r="X49" s="34"/>
      <c r="Y49" s="34"/>
      <c r="Z49" s="34"/>
      <c r="AA49" s="34"/>
      <c r="AB49" s="34"/>
      <c r="AC49" s="34"/>
      <c r="AD49" s="45"/>
      <c r="AE49" s="785"/>
      <c r="AF49" s="786"/>
      <c r="AG49" s="787"/>
      <c r="AH49" s="11"/>
      <c r="AI49" s="11"/>
      <c r="AK49" s="11"/>
      <c r="AL49" s="11"/>
      <c r="AM49" s="11"/>
      <c r="AN49" s="11"/>
      <c r="AO49" s="11"/>
      <c r="AP49" s="11"/>
      <c r="AQ49" s="11"/>
      <c r="AR49" s="11"/>
    </row>
    <row r="50" spans="1:44" ht="28.5" customHeight="1">
      <c r="A50" s="11"/>
      <c r="B50" s="516"/>
      <c r="C50" s="517"/>
      <c r="D50" s="517"/>
      <c r="E50" s="518"/>
      <c r="F50" s="851"/>
      <c r="G50" s="852"/>
      <c r="H50" s="33" t="s">
        <v>50</v>
      </c>
      <c r="I50" s="33"/>
      <c r="J50" s="33"/>
      <c r="K50" s="34"/>
      <c r="L50" s="34"/>
      <c r="M50" s="34"/>
      <c r="N50" s="34"/>
      <c r="O50" s="34"/>
      <c r="P50" s="34"/>
      <c r="Q50" s="34"/>
      <c r="R50" s="34"/>
      <c r="S50" s="35"/>
      <c r="T50" s="35"/>
      <c r="U50" s="35"/>
      <c r="V50" s="34"/>
      <c r="W50" s="34"/>
      <c r="X50" s="34"/>
      <c r="Y50" s="34"/>
      <c r="Z50" s="34"/>
      <c r="AA50" s="34"/>
      <c r="AB50" s="34"/>
      <c r="AC50" s="34"/>
      <c r="AD50" s="45"/>
      <c r="AE50" s="785"/>
      <c r="AF50" s="786"/>
      <c r="AG50" s="787"/>
      <c r="AH50" s="11"/>
      <c r="AI50" s="11"/>
    </row>
    <row r="51" spans="1:44" ht="28.5" customHeight="1">
      <c r="A51" s="11"/>
      <c r="B51" s="516"/>
      <c r="C51" s="517"/>
      <c r="D51" s="517"/>
      <c r="E51" s="518"/>
      <c r="F51" s="851"/>
      <c r="G51" s="852"/>
      <c r="H51" s="28" t="s">
        <v>141</v>
      </c>
      <c r="I51" s="28"/>
      <c r="J51" s="28"/>
      <c r="K51" s="29"/>
      <c r="L51" s="29"/>
      <c r="M51" s="29"/>
      <c r="N51" s="29"/>
      <c r="O51" s="29"/>
      <c r="P51" s="29"/>
      <c r="Q51" s="29"/>
      <c r="R51" s="29"/>
      <c r="S51" s="30"/>
      <c r="T51" s="30"/>
      <c r="U51" s="30"/>
      <c r="V51" s="29"/>
      <c r="W51" s="29"/>
      <c r="X51" s="29"/>
      <c r="Y51" s="29"/>
      <c r="Z51" s="29"/>
      <c r="AA51" s="29"/>
      <c r="AB51" s="29"/>
      <c r="AC51" s="29"/>
      <c r="AD51" s="29"/>
      <c r="AE51" s="785"/>
      <c r="AF51" s="786"/>
      <c r="AG51" s="787"/>
      <c r="AH51" s="11"/>
      <c r="AI51" s="11"/>
    </row>
    <row r="52" spans="1:44" ht="28.5" customHeight="1">
      <c r="A52" s="11"/>
      <c r="B52" s="516"/>
      <c r="C52" s="517"/>
      <c r="D52" s="517"/>
      <c r="E52" s="518"/>
      <c r="F52" s="851"/>
      <c r="G52" s="852"/>
      <c r="H52" s="28" t="s">
        <v>51</v>
      </c>
      <c r="I52" s="28"/>
      <c r="J52" s="28"/>
      <c r="K52" s="29"/>
      <c r="L52" s="29"/>
      <c r="M52" s="29"/>
      <c r="N52" s="29"/>
      <c r="O52" s="29"/>
      <c r="P52" s="29"/>
      <c r="Q52" s="29"/>
      <c r="R52" s="29"/>
      <c r="S52" s="30"/>
      <c r="T52" s="30"/>
      <c r="U52" s="30"/>
      <c r="V52" s="29"/>
      <c r="W52" s="29"/>
      <c r="X52" s="29"/>
      <c r="Y52" s="29"/>
      <c r="Z52" s="29"/>
      <c r="AA52" s="29"/>
      <c r="AB52" s="29"/>
      <c r="AC52" s="29"/>
      <c r="AD52" s="32"/>
      <c r="AE52" s="785"/>
      <c r="AF52" s="786"/>
      <c r="AG52" s="787"/>
      <c r="AH52" s="11"/>
      <c r="AI52" s="11"/>
    </row>
    <row r="53" spans="1:44" ht="28.5" customHeight="1">
      <c r="A53" s="11"/>
      <c r="B53" s="516"/>
      <c r="C53" s="517"/>
      <c r="D53" s="517"/>
      <c r="E53" s="518"/>
      <c r="F53" s="851"/>
      <c r="G53" s="852"/>
      <c r="H53" s="28" t="s">
        <v>53</v>
      </c>
      <c r="I53" s="28"/>
      <c r="J53" s="28"/>
      <c r="K53" s="29"/>
      <c r="L53" s="29"/>
      <c r="M53" s="29"/>
      <c r="N53" s="29"/>
      <c r="O53" s="29"/>
      <c r="P53" s="29"/>
      <c r="Q53" s="29"/>
      <c r="R53" s="29"/>
      <c r="S53" s="30"/>
      <c r="T53" s="30"/>
      <c r="U53" s="30"/>
      <c r="V53" s="29"/>
      <c r="W53" s="29"/>
      <c r="X53" s="29"/>
      <c r="Y53" s="29"/>
      <c r="Z53" s="29"/>
      <c r="AA53" s="29"/>
      <c r="AB53" s="29"/>
      <c r="AC53" s="29"/>
      <c r="AD53" s="32"/>
      <c r="AE53" s="785"/>
      <c r="AF53" s="786"/>
      <c r="AG53" s="787"/>
      <c r="AH53" s="11"/>
      <c r="AI53" s="11"/>
    </row>
    <row r="54" spans="1:44" ht="28.5" customHeight="1">
      <c r="A54" s="11"/>
      <c r="B54" s="516"/>
      <c r="C54" s="517"/>
      <c r="D54" s="517"/>
      <c r="E54" s="518"/>
      <c r="F54" s="851"/>
      <c r="G54" s="852"/>
      <c r="H54" s="42" t="s">
        <v>432</v>
      </c>
      <c r="I54" s="42"/>
      <c r="J54" s="42"/>
      <c r="K54" s="43"/>
      <c r="L54" s="43"/>
      <c r="M54" s="43"/>
      <c r="N54" s="43"/>
      <c r="O54" s="102"/>
      <c r="P54" s="101"/>
      <c r="Q54" s="101"/>
      <c r="R54" s="101"/>
      <c r="S54" s="102"/>
      <c r="T54" s="102"/>
      <c r="U54" s="102"/>
      <c r="V54" s="101"/>
      <c r="W54" s="101"/>
      <c r="X54" s="101"/>
      <c r="Y54" s="101"/>
      <c r="Z54" s="101"/>
      <c r="AA54" s="101"/>
      <c r="AB54" s="101"/>
      <c r="AC54" s="101"/>
      <c r="AD54" s="101"/>
      <c r="AE54" s="785"/>
      <c r="AF54" s="786"/>
      <c r="AG54" s="787"/>
      <c r="AH54" s="11"/>
      <c r="AI54" s="11"/>
    </row>
    <row r="55" spans="1:44" ht="28.5" customHeight="1">
      <c r="A55" s="11"/>
      <c r="B55" s="516"/>
      <c r="C55" s="517"/>
      <c r="D55" s="517"/>
      <c r="E55" s="518"/>
      <c r="F55" s="851"/>
      <c r="G55" s="852"/>
      <c r="H55" s="28" t="s">
        <v>57</v>
      </c>
      <c r="I55" s="28"/>
      <c r="J55" s="28"/>
      <c r="K55" s="29"/>
      <c r="L55" s="29"/>
      <c r="M55" s="29"/>
      <c r="N55" s="29"/>
      <c r="O55" s="29"/>
      <c r="P55" s="29"/>
      <c r="Q55" s="29"/>
      <c r="R55" s="29"/>
      <c r="S55" s="30"/>
      <c r="T55" s="30"/>
      <c r="U55" s="30"/>
      <c r="V55" s="29"/>
      <c r="W55" s="29"/>
      <c r="X55" s="29"/>
      <c r="Y55" s="29"/>
      <c r="Z55" s="29"/>
      <c r="AA55" s="29"/>
      <c r="AB55" s="29"/>
      <c r="AC55" s="29"/>
      <c r="AD55" s="32"/>
      <c r="AE55" s="785"/>
      <c r="AF55" s="786"/>
      <c r="AG55" s="787"/>
      <c r="AH55" s="11"/>
      <c r="AI55" s="11"/>
    </row>
    <row r="56" spans="1:44" ht="28.5" customHeight="1">
      <c r="A56" s="11"/>
      <c r="B56" s="516"/>
      <c r="C56" s="517"/>
      <c r="D56" s="517"/>
      <c r="E56" s="518"/>
      <c r="F56" s="851"/>
      <c r="G56" s="852"/>
      <c r="H56" s="28" t="s">
        <v>61</v>
      </c>
      <c r="I56" s="42"/>
      <c r="J56" s="42"/>
      <c r="K56" s="43"/>
      <c r="L56" s="43"/>
      <c r="M56" s="43"/>
      <c r="N56" s="43"/>
      <c r="O56" s="43"/>
      <c r="P56" s="43"/>
      <c r="Q56" s="43"/>
      <c r="R56" s="43"/>
      <c r="S56" s="44"/>
      <c r="T56" s="44"/>
      <c r="U56" s="44"/>
      <c r="V56" s="43"/>
      <c r="W56" s="43"/>
      <c r="X56" s="43"/>
      <c r="Y56" s="43"/>
      <c r="Z56" s="43"/>
      <c r="AA56" s="43"/>
      <c r="AB56" s="43"/>
      <c r="AC56" s="43"/>
      <c r="AD56" s="46"/>
      <c r="AE56" s="785"/>
      <c r="AF56" s="786"/>
      <c r="AG56" s="787"/>
      <c r="AH56" s="11"/>
      <c r="AI56" s="11"/>
    </row>
    <row r="57" spans="1:44" ht="28.5" customHeight="1">
      <c r="A57" s="11"/>
      <c r="B57" s="516"/>
      <c r="C57" s="517"/>
      <c r="D57" s="517"/>
      <c r="E57" s="518"/>
      <c r="F57" s="851"/>
      <c r="G57" s="852"/>
      <c r="H57" s="28" t="s">
        <v>55</v>
      </c>
      <c r="I57" s="28"/>
      <c r="J57" s="28"/>
      <c r="K57" s="29"/>
      <c r="L57" s="29"/>
      <c r="M57" s="29"/>
      <c r="N57" s="29"/>
      <c r="O57" s="29"/>
      <c r="P57" s="29"/>
      <c r="Q57" s="29"/>
      <c r="R57" s="29"/>
      <c r="S57" s="30"/>
      <c r="T57" s="30"/>
      <c r="U57" s="30"/>
      <c r="V57" s="29"/>
      <c r="W57" s="29"/>
      <c r="X57" s="29"/>
      <c r="Y57" s="29"/>
      <c r="Z57" s="29"/>
      <c r="AA57" s="29"/>
      <c r="AB57" s="29"/>
      <c r="AC57" s="29"/>
      <c r="AD57" s="32"/>
      <c r="AE57" s="785"/>
      <c r="AF57" s="786"/>
      <c r="AG57" s="787"/>
      <c r="AH57" s="11"/>
      <c r="AI57" s="11"/>
    </row>
    <row r="58" spans="1:44" ht="28.5" customHeight="1">
      <c r="A58" s="11"/>
      <c r="B58" s="516"/>
      <c r="C58" s="517"/>
      <c r="D58" s="517"/>
      <c r="E58" s="518"/>
      <c r="F58" s="851"/>
      <c r="G58" s="852"/>
      <c r="H58" s="28" t="s">
        <v>56</v>
      </c>
      <c r="I58" s="42"/>
      <c r="J58" s="42"/>
      <c r="K58" s="43"/>
      <c r="L58" s="43"/>
      <c r="M58" s="43"/>
      <c r="N58" s="43"/>
      <c r="O58" s="43"/>
      <c r="P58" s="43"/>
      <c r="Q58" s="43"/>
      <c r="R58" s="43"/>
      <c r="S58" s="44"/>
      <c r="T58" s="44"/>
      <c r="U58" s="44"/>
      <c r="V58" s="43"/>
      <c r="W58" s="43"/>
      <c r="X58" s="43"/>
      <c r="Y58" s="43"/>
      <c r="Z58" s="43"/>
      <c r="AA58" s="43"/>
      <c r="AB58" s="43"/>
      <c r="AC58" s="43"/>
      <c r="AD58" s="46"/>
      <c r="AE58" s="785"/>
      <c r="AF58" s="786"/>
      <c r="AG58" s="787"/>
      <c r="AH58" s="11"/>
      <c r="AI58" s="11"/>
    </row>
    <row r="59" spans="1:44" ht="28.5" customHeight="1">
      <c r="A59" s="11"/>
      <c r="B59" s="516"/>
      <c r="C59" s="517"/>
      <c r="D59" s="517"/>
      <c r="E59" s="518"/>
      <c r="F59" s="851"/>
      <c r="G59" s="852"/>
      <c r="H59" s="42" t="s">
        <v>181</v>
      </c>
      <c r="I59" s="42"/>
      <c r="J59" s="42"/>
      <c r="K59" s="43"/>
      <c r="L59" s="43"/>
      <c r="M59" s="43"/>
      <c r="N59" s="43"/>
      <c r="O59" s="43"/>
      <c r="P59" s="43"/>
      <c r="Q59" s="43"/>
      <c r="R59" s="43"/>
      <c r="S59" s="44"/>
      <c r="T59" s="44"/>
      <c r="U59" s="44"/>
      <c r="V59" s="43"/>
      <c r="W59" s="43"/>
      <c r="X59" s="43"/>
      <c r="Y59" s="43"/>
      <c r="Z59" s="43"/>
      <c r="AA59" s="43"/>
      <c r="AB59" s="43"/>
      <c r="AC59" s="43"/>
      <c r="AD59" s="46"/>
      <c r="AE59" s="788"/>
      <c r="AF59" s="789"/>
      <c r="AG59" s="790"/>
      <c r="AH59" s="11"/>
      <c r="AI59" s="11"/>
    </row>
    <row r="60" spans="1:44" ht="28.5" customHeight="1">
      <c r="A60" s="11"/>
      <c r="B60" s="516"/>
      <c r="C60" s="517"/>
      <c r="D60" s="517"/>
      <c r="E60" s="518"/>
      <c r="F60" s="851"/>
      <c r="G60" s="852"/>
      <c r="H60" s="31" t="s">
        <v>81</v>
      </c>
      <c r="I60" s="28"/>
      <c r="J60" s="28"/>
      <c r="K60" s="29"/>
      <c r="L60" s="29"/>
      <c r="M60" s="29"/>
      <c r="N60" s="29"/>
      <c r="O60" s="29"/>
      <c r="P60" s="29"/>
      <c r="Q60" s="29"/>
      <c r="R60" s="29"/>
      <c r="S60" s="30"/>
      <c r="T60" s="30"/>
      <c r="U60" s="30"/>
      <c r="V60" s="29"/>
      <c r="W60" s="29"/>
      <c r="X60" s="29"/>
      <c r="Y60" s="29"/>
      <c r="Z60" s="29"/>
      <c r="AA60" s="29"/>
      <c r="AB60" s="29"/>
      <c r="AC60" s="29"/>
      <c r="AD60" s="29"/>
      <c r="AE60" s="785"/>
      <c r="AF60" s="786"/>
      <c r="AG60" s="787"/>
      <c r="AH60" s="11"/>
      <c r="AI60" s="11"/>
    </row>
    <row r="61" spans="1:44" ht="28.5" customHeight="1">
      <c r="A61" s="11"/>
      <c r="B61" s="516"/>
      <c r="C61" s="517"/>
      <c r="D61" s="517"/>
      <c r="E61" s="518"/>
      <c r="F61" s="851"/>
      <c r="G61" s="852"/>
      <c r="H61" s="825" t="s">
        <v>451</v>
      </c>
      <c r="I61" s="826"/>
      <c r="J61" s="826"/>
      <c r="K61" s="826"/>
      <c r="L61" s="826"/>
      <c r="M61" s="826"/>
      <c r="N61" s="826"/>
      <c r="O61" s="826"/>
      <c r="P61" s="826"/>
      <c r="Q61" s="826"/>
      <c r="R61" s="826"/>
      <c r="S61" s="826"/>
      <c r="T61" s="826"/>
      <c r="U61" s="826"/>
      <c r="V61" s="826"/>
      <c r="W61" s="826"/>
      <c r="X61" s="826"/>
      <c r="Y61" s="826"/>
      <c r="Z61" s="826"/>
      <c r="AA61" s="826"/>
      <c r="AB61" s="826"/>
      <c r="AC61" s="826"/>
      <c r="AD61" s="827"/>
      <c r="AE61" s="785"/>
      <c r="AF61" s="786"/>
      <c r="AG61" s="787"/>
      <c r="AH61" s="11"/>
      <c r="AI61" s="11"/>
      <c r="AK61" s="11"/>
      <c r="AL61" s="11"/>
      <c r="AM61" s="11"/>
      <c r="AN61" s="11"/>
      <c r="AO61" s="11"/>
      <c r="AP61" s="11"/>
      <c r="AQ61" s="11"/>
      <c r="AR61" s="11"/>
    </row>
    <row r="62" spans="1:44" ht="28.5" customHeight="1">
      <c r="A62" s="11"/>
      <c r="B62" s="516"/>
      <c r="C62" s="517"/>
      <c r="D62" s="517"/>
      <c r="E62" s="518"/>
      <c r="F62" s="853"/>
      <c r="G62" s="854"/>
      <c r="H62" s="529" t="s">
        <v>64</v>
      </c>
      <c r="I62" s="530"/>
      <c r="J62" s="530"/>
      <c r="K62" s="531"/>
      <c r="L62" s="531"/>
      <c r="M62" s="531"/>
      <c r="N62" s="531"/>
      <c r="O62" s="531"/>
      <c r="P62" s="531"/>
      <c r="Q62" s="531"/>
      <c r="R62" s="531"/>
      <c r="S62" s="532"/>
      <c r="T62" s="532"/>
      <c r="U62" s="532"/>
      <c r="V62" s="531"/>
      <c r="W62" s="531"/>
      <c r="X62" s="531"/>
      <c r="Y62" s="531"/>
      <c r="Z62" s="531"/>
      <c r="AA62" s="531"/>
      <c r="AB62" s="531"/>
      <c r="AC62" s="531"/>
      <c r="AD62" s="533"/>
      <c r="AE62" s="773"/>
      <c r="AF62" s="774"/>
      <c r="AG62" s="775"/>
      <c r="AH62" s="11"/>
      <c r="AI62" s="11"/>
      <c r="AK62" s="11"/>
      <c r="AL62" s="11"/>
      <c r="AM62" s="11"/>
      <c r="AN62" s="11"/>
      <c r="AO62" s="11"/>
      <c r="AP62" s="11"/>
      <c r="AQ62" s="11"/>
      <c r="AR62" s="11"/>
    </row>
    <row r="63" spans="1:44" ht="28.5" customHeight="1">
      <c r="A63" s="11"/>
      <c r="B63" s="516"/>
      <c r="C63" s="517"/>
      <c r="D63" s="517"/>
      <c r="E63" s="518"/>
      <c r="F63" s="849" t="s">
        <v>65</v>
      </c>
      <c r="G63" s="850"/>
      <c r="H63" s="48" t="s">
        <v>62</v>
      </c>
      <c r="I63" s="33"/>
      <c r="J63" s="33"/>
      <c r="K63" s="34"/>
      <c r="L63" s="34"/>
      <c r="M63" s="34"/>
      <c r="N63" s="34"/>
      <c r="O63" s="34"/>
      <c r="P63" s="34"/>
      <c r="Q63" s="34"/>
      <c r="R63" s="34"/>
      <c r="S63" s="35"/>
      <c r="T63" s="35"/>
      <c r="U63" s="35"/>
      <c r="V63" s="34"/>
      <c r="W63" s="34"/>
      <c r="X63" s="34"/>
      <c r="Y63" s="34"/>
      <c r="Z63" s="34"/>
      <c r="AA63" s="34"/>
      <c r="AB63" s="34"/>
      <c r="AC63" s="34"/>
      <c r="AD63" s="45"/>
      <c r="AE63" s="782"/>
      <c r="AF63" s="783"/>
      <c r="AG63" s="784"/>
      <c r="AH63" s="11"/>
      <c r="AI63" s="11"/>
    </row>
    <row r="64" spans="1:44" ht="28.5" customHeight="1">
      <c r="A64" s="11"/>
      <c r="B64" s="516"/>
      <c r="C64" s="517"/>
      <c r="D64" s="517"/>
      <c r="E64" s="518"/>
      <c r="F64" s="851"/>
      <c r="G64" s="852"/>
      <c r="H64" s="48" t="s">
        <v>245</v>
      </c>
      <c r="I64" s="33"/>
      <c r="J64" s="33"/>
      <c r="K64" s="34"/>
      <c r="L64" s="34"/>
      <c r="M64" s="34"/>
      <c r="N64" s="34"/>
      <c r="O64" s="34"/>
      <c r="P64" s="34"/>
      <c r="Q64" s="34"/>
      <c r="R64" s="34"/>
      <c r="S64" s="35"/>
      <c r="T64" s="35"/>
      <c r="U64" s="35"/>
      <c r="V64" s="34"/>
      <c r="W64" s="34"/>
      <c r="X64" s="34"/>
      <c r="Y64" s="34"/>
      <c r="Z64" s="34"/>
      <c r="AA64" s="34"/>
      <c r="AB64" s="34"/>
      <c r="AC64" s="34"/>
      <c r="AD64" s="45"/>
      <c r="AE64" s="785"/>
      <c r="AF64" s="786"/>
      <c r="AG64" s="787"/>
      <c r="AH64" s="11"/>
      <c r="AI64" s="11"/>
      <c r="AK64" s="11"/>
      <c r="AL64" s="11"/>
      <c r="AM64" s="11"/>
      <c r="AN64" s="11"/>
      <c r="AO64" s="11"/>
      <c r="AP64" s="11"/>
      <c r="AQ64" s="11"/>
      <c r="AR64" s="11"/>
    </row>
    <row r="65" spans="1:44" ht="28.5" customHeight="1">
      <c r="A65" s="11"/>
      <c r="B65" s="516"/>
      <c r="C65" s="517"/>
      <c r="D65" s="517"/>
      <c r="E65" s="518"/>
      <c r="F65" s="851"/>
      <c r="G65" s="852"/>
      <c r="H65" s="50" t="s">
        <v>57</v>
      </c>
      <c r="I65" s="11"/>
      <c r="J65" s="11"/>
      <c r="K65" s="17"/>
      <c r="L65" s="17"/>
      <c r="M65" s="17"/>
      <c r="N65" s="17"/>
      <c r="O65" s="17"/>
      <c r="P65" s="17"/>
      <c r="Q65" s="17"/>
      <c r="R65" s="17"/>
      <c r="S65" s="276"/>
      <c r="T65" s="276"/>
      <c r="U65" s="276"/>
      <c r="V65" s="17"/>
      <c r="W65" s="17"/>
      <c r="X65" s="17"/>
      <c r="Y65" s="17"/>
      <c r="Z65" s="17"/>
      <c r="AA65" s="17"/>
      <c r="AB65" s="17"/>
      <c r="AC65" s="17"/>
      <c r="AD65" s="51"/>
      <c r="AE65" s="785"/>
      <c r="AF65" s="786"/>
      <c r="AG65" s="787"/>
      <c r="AH65" s="11"/>
      <c r="AI65" s="11"/>
      <c r="AK65" s="11"/>
      <c r="AL65" s="11"/>
      <c r="AM65" s="11"/>
      <c r="AN65" s="11"/>
      <c r="AO65" s="11"/>
      <c r="AP65" s="11"/>
      <c r="AQ65" s="11"/>
      <c r="AR65" s="11"/>
    </row>
    <row r="66" spans="1:44" ht="28.5" customHeight="1">
      <c r="A66" s="11"/>
      <c r="B66" s="516"/>
      <c r="C66" s="517"/>
      <c r="D66" s="517"/>
      <c r="E66" s="518"/>
      <c r="F66" s="851"/>
      <c r="G66" s="852"/>
      <c r="H66" s="49" t="s">
        <v>181</v>
      </c>
      <c r="I66" s="42"/>
      <c r="J66" s="42"/>
      <c r="K66" s="43"/>
      <c r="L66" s="43"/>
      <c r="M66" s="43"/>
      <c r="N66" s="43"/>
      <c r="O66" s="43"/>
      <c r="P66" s="43"/>
      <c r="Q66" s="43"/>
      <c r="R66" s="43"/>
      <c r="S66" s="44"/>
      <c r="T66" s="44"/>
      <c r="U66" s="44"/>
      <c r="V66" s="43"/>
      <c r="W66" s="43"/>
      <c r="X66" s="43"/>
      <c r="Y66" s="43"/>
      <c r="Z66" s="43"/>
      <c r="AA66" s="43"/>
      <c r="AB66" s="43"/>
      <c r="AC66" s="43"/>
      <c r="AD66" s="46"/>
      <c r="AE66" s="788"/>
      <c r="AF66" s="789"/>
      <c r="AG66" s="790"/>
      <c r="AH66" s="11"/>
      <c r="AI66" s="11"/>
    </row>
    <row r="67" spans="1:44" ht="28.5" customHeight="1">
      <c r="A67" s="11"/>
      <c r="B67" s="516"/>
      <c r="C67" s="517"/>
      <c r="D67" s="517"/>
      <c r="E67" s="518"/>
      <c r="F67" s="853"/>
      <c r="G67" s="854"/>
      <c r="H67" s="877" t="s">
        <v>63</v>
      </c>
      <c r="I67" s="878"/>
      <c r="J67" s="878"/>
      <c r="K67" s="878"/>
      <c r="L67" s="878"/>
      <c r="M67" s="878"/>
      <c r="N67" s="878"/>
      <c r="O67" s="878"/>
      <c r="P67" s="878"/>
      <c r="Q67" s="878"/>
      <c r="R67" s="878"/>
      <c r="S67" s="878"/>
      <c r="T67" s="878"/>
      <c r="U67" s="878"/>
      <c r="V67" s="878"/>
      <c r="W67" s="878"/>
      <c r="X67" s="878"/>
      <c r="Y67" s="878"/>
      <c r="Z67" s="878"/>
      <c r="AA67" s="878"/>
      <c r="AB67" s="878"/>
      <c r="AC67" s="878"/>
      <c r="AD67" s="879"/>
      <c r="AE67" s="773"/>
      <c r="AF67" s="774"/>
      <c r="AG67" s="775"/>
      <c r="AH67" s="11"/>
      <c r="AI67" s="11"/>
    </row>
    <row r="68" spans="1:44" ht="28.5" customHeight="1">
      <c r="A68" s="11"/>
      <c r="B68" s="516"/>
      <c r="C68" s="517"/>
      <c r="D68" s="517"/>
      <c r="E68" s="518"/>
      <c r="F68" s="849" t="s">
        <v>66</v>
      </c>
      <c r="G68" s="850"/>
      <c r="H68" s="48" t="s">
        <v>62</v>
      </c>
      <c r="I68" s="33"/>
      <c r="J68" s="33"/>
      <c r="K68" s="34"/>
      <c r="L68" s="34"/>
      <c r="M68" s="34"/>
      <c r="N68" s="34"/>
      <c r="O68" s="34"/>
      <c r="P68" s="34"/>
      <c r="Q68" s="34"/>
      <c r="R68" s="34"/>
      <c r="S68" s="35"/>
      <c r="T68" s="35"/>
      <c r="U68" s="35"/>
      <c r="V68" s="34"/>
      <c r="W68" s="34"/>
      <c r="X68" s="34"/>
      <c r="Y68" s="34"/>
      <c r="Z68" s="34"/>
      <c r="AA68" s="34"/>
      <c r="AB68" s="34"/>
      <c r="AC68" s="34"/>
      <c r="AD68" s="45"/>
      <c r="AE68" s="782"/>
      <c r="AF68" s="783"/>
      <c r="AG68" s="784"/>
      <c r="AH68" s="11"/>
      <c r="AI68" s="11"/>
    </row>
    <row r="69" spans="1:44" ht="28.5" customHeight="1">
      <c r="A69" s="11"/>
      <c r="B69" s="516"/>
      <c r="C69" s="517"/>
      <c r="D69" s="517"/>
      <c r="E69" s="518"/>
      <c r="F69" s="851"/>
      <c r="G69" s="852"/>
      <c r="H69" s="50" t="s">
        <v>245</v>
      </c>
      <c r="I69" s="11"/>
      <c r="J69" s="11"/>
      <c r="K69" s="17"/>
      <c r="L69" s="17"/>
      <c r="M69" s="17"/>
      <c r="N69" s="17"/>
      <c r="O69" s="17"/>
      <c r="P69" s="17"/>
      <c r="Q69" s="17"/>
      <c r="R69" s="17"/>
      <c r="S69" s="276"/>
      <c r="T69" s="276"/>
      <c r="U69" s="276"/>
      <c r="V69" s="17"/>
      <c r="W69" s="17"/>
      <c r="X69" s="17"/>
      <c r="Y69" s="17"/>
      <c r="Z69" s="17"/>
      <c r="AA69" s="17"/>
      <c r="AB69" s="17"/>
      <c r="AC69" s="17"/>
      <c r="AD69" s="51"/>
      <c r="AE69" s="788"/>
      <c r="AF69" s="789"/>
      <c r="AG69" s="790"/>
      <c r="AH69" s="11"/>
      <c r="AI69" s="11"/>
    </row>
    <row r="70" spans="1:44" ht="28.5" customHeight="1">
      <c r="A70" s="11"/>
      <c r="B70" s="516"/>
      <c r="C70" s="517"/>
      <c r="D70" s="517"/>
      <c r="E70" s="518"/>
      <c r="F70" s="851"/>
      <c r="G70" s="852"/>
      <c r="H70" s="49" t="s">
        <v>181</v>
      </c>
      <c r="I70" s="42"/>
      <c r="J70" s="42"/>
      <c r="K70" s="43"/>
      <c r="L70" s="43"/>
      <c r="M70" s="43"/>
      <c r="N70" s="43"/>
      <c r="O70" s="43"/>
      <c r="P70" s="43"/>
      <c r="Q70" s="43"/>
      <c r="R70" s="43"/>
      <c r="S70" s="44"/>
      <c r="T70" s="44"/>
      <c r="U70" s="44"/>
      <c r="V70" s="43"/>
      <c r="W70" s="43"/>
      <c r="X70" s="43"/>
      <c r="Y70" s="43"/>
      <c r="Z70" s="43"/>
      <c r="AA70" s="43"/>
      <c r="AB70" s="43"/>
      <c r="AC70" s="43"/>
      <c r="AD70" s="46"/>
      <c r="AE70" s="788"/>
      <c r="AF70" s="789"/>
      <c r="AG70" s="790"/>
      <c r="AH70" s="11"/>
      <c r="AI70" s="11"/>
      <c r="AK70" s="11"/>
      <c r="AL70" s="11"/>
      <c r="AM70" s="11"/>
      <c r="AN70" s="11"/>
      <c r="AO70" s="11"/>
      <c r="AP70" s="11"/>
      <c r="AQ70" s="11"/>
      <c r="AR70" s="11"/>
    </row>
    <row r="71" spans="1:44" ht="28.5" customHeight="1">
      <c r="A71" s="11"/>
      <c r="B71" s="516"/>
      <c r="C71" s="517"/>
      <c r="D71" s="517"/>
      <c r="E71" s="518"/>
      <c r="F71" s="853"/>
      <c r="G71" s="854"/>
      <c r="H71" s="877" t="s">
        <v>63</v>
      </c>
      <c r="I71" s="878"/>
      <c r="J71" s="878"/>
      <c r="K71" s="878"/>
      <c r="L71" s="878"/>
      <c r="M71" s="878"/>
      <c r="N71" s="878"/>
      <c r="O71" s="878"/>
      <c r="P71" s="878"/>
      <c r="Q71" s="878"/>
      <c r="R71" s="878"/>
      <c r="S71" s="878"/>
      <c r="T71" s="878"/>
      <c r="U71" s="878"/>
      <c r="V71" s="878"/>
      <c r="W71" s="878"/>
      <c r="X71" s="878"/>
      <c r="Y71" s="878"/>
      <c r="Z71" s="878"/>
      <c r="AA71" s="878"/>
      <c r="AB71" s="878"/>
      <c r="AC71" s="878"/>
      <c r="AD71" s="879"/>
      <c r="AE71" s="773"/>
      <c r="AF71" s="774"/>
      <c r="AG71" s="775"/>
      <c r="AH71" s="11"/>
      <c r="AI71" s="11"/>
    </row>
    <row r="72" spans="1:44" ht="28.5" customHeight="1">
      <c r="A72" s="11"/>
      <c r="B72" s="516"/>
      <c r="C72" s="517"/>
      <c r="D72" s="517"/>
      <c r="E72" s="518"/>
      <c r="F72" s="851" t="s">
        <v>67</v>
      </c>
      <c r="G72" s="873"/>
      <c r="H72" s="48" t="s">
        <v>62</v>
      </c>
      <c r="I72" s="33"/>
      <c r="J72" s="33"/>
      <c r="K72" s="34"/>
      <c r="L72" s="34"/>
      <c r="M72" s="34"/>
      <c r="N72" s="34"/>
      <c r="O72" s="34"/>
      <c r="P72" s="34"/>
      <c r="Q72" s="34"/>
      <c r="R72" s="34"/>
      <c r="S72" s="35"/>
      <c r="T72" s="35"/>
      <c r="U72" s="35"/>
      <c r="V72" s="34"/>
      <c r="W72" s="34"/>
      <c r="X72" s="34"/>
      <c r="Y72" s="34"/>
      <c r="Z72" s="34"/>
      <c r="AA72" s="34"/>
      <c r="AB72" s="34"/>
      <c r="AC72" s="34"/>
      <c r="AD72" s="45"/>
      <c r="AE72" s="782"/>
      <c r="AF72" s="783"/>
      <c r="AG72" s="784"/>
      <c r="AH72" s="11"/>
      <c r="AI72" s="11"/>
    </row>
    <row r="73" spans="1:44" ht="28.5" customHeight="1">
      <c r="A73" s="11"/>
      <c r="B73" s="516"/>
      <c r="C73" s="517"/>
      <c r="D73" s="517"/>
      <c r="E73" s="518"/>
      <c r="F73" s="851"/>
      <c r="G73" s="873"/>
      <c r="H73" s="48" t="s">
        <v>245</v>
      </c>
      <c r="I73" s="33"/>
      <c r="J73" s="33"/>
      <c r="K73" s="34"/>
      <c r="L73" s="34"/>
      <c r="M73" s="34"/>
      <c r="N73" s="34"/>
      <c r="O73" s="34"/>
      <c r="P73" s="34"/>
      <c r="Q73" s="34"/>
      <c r="R73" s="34"/>
      <c r="S73" s="35"/>
      <c r="T73" s="35"/>
      <c r="U73" s="35"/>
      <c r="V73" s="34"/>
      <c r="W73" s="34"/>
      <c r="X73" s="34"/>
      <c r="Y73" s="34"/>
      <c r="Z73" s="34"/>
      <c r="AA73" s="34"/>
      <c r="AB73" s="34"/>
      <c r="AC73" s="34"/>
      <c r="AD73" s="45"/>
      <c r="AE73" s="785"/>
      <c r="AF73" s="786"/>
      <c r="AG73" s="787"/>
      <c r="AH73" s="11"/>
      <c r="AI73" s="11"/>
      <c r="AK73" s="11"/>
      <c r="AL73" s="11"/>
      <c r="AM73" s="11"/>
      <c r="AN73" s="11"/>
      <c r="AO73" s="11"/>
      <c r="AP73" s="11"/>
      <c r="AQ73" s="11"/>
      <c r="AR73" s="11"/>
    </row>
    <row r="74" spans="1:44" ht="28.5" customHeight="1">
      <c r="A74" s="11"/>
      <c r="B74" s="516"/>
      <c r="C74" s="517"/>
      <c r="D74" s="517"/>
      <c r="E74" s="518"/>
      <c r="F74" s="851"/>
      <c r="G74" s="873"/>
      <c r="H74" s="49" t="s">
        <v>57</v>
      </c>
      <c r="I74" s="42"/>
      <c r="J74" s="42"/>
      <c r="K74" s="43"/>
      <c r="L74" s="43"/>
      <c r="M74" s="43"/>
      <c r="N74" s="43"/>
      <c r="O74" s="43"/>
      <c r="P74" s="43"/>
      <c r="Q74" s="43"/>
      <c r="R74" s="43"/>
      <c r="S74" s="44"/>
      <c r="T74" s="44"/>
      <c r="U74" s="44"/>
      <c r="V74" s="43"/>
      <c r="W74" s="43"/>
      <c r="X74" s="43"/>
      <c r="Y74" s="43"/>
      <c r="Z74" s="43"/>
      <c r="AA74" s="43"/>
      <c r="AB74" s="43"/>
      <c r="AC74" s="43"/>
      <c r="AD74" s="46"/>
      <c r="AE74" s="788"/>
      <c r="AF74" s="789"/>
      <c r="AG74" s="790"/>
      <c r="AH74" s="11"/>
      <c r="AI74" s="11"/>
    </row>
    <row r="75" spans="1:44" ht="28.5" customHeight="1">
      <c r="A75" s="11"/>
      <c r="B75" s="516"/>
      <c r="C75" s="517"/>
      <c r="D75" s="517"/>
      <c r="E75" s="518"/>
      <c r="F75" s="851"/>
      <c r="G75" s="873"/>
      <c r="H75" s="49" t="s">
        <v>181</v>
      </c>
      <c r="I75" s="42"/>
      <c r="J75" s="42"/>
      <c r="K75" s="43"/>
      <c r="L75" s="43"/>
      <c r="M75" s="43"/>
      <c r="N75" s="43"/>
      <c r="O75" s="43"/>
      <c r="P75" s="43"/>
      <c r="Q75" s="43"/>
      <c r="R75" s="43"/>
      <c r="S75" s="44"/>
      <c r="T75" s="44"/>
      <c r="U75" s="44"/>
      <c r="V75" s="43"/>
      <c r="W75" s="43"/>
      <c r="X75" s="43"/>
      <c r="Y75" s="43"/>
      <c r="Z75" s="43"/>
      <c r="AA75" s="43"/>
      <c r="AB75" s="43"/>
      <c r="AC75" s="43"/>
      <c r="AD75" s="46"/>
      <c r="AE75" s="785"/>
      <c r="AF75" s="786"/>
      <c r="AG75" s="787"/>
      <c r="AH75" s="11"/>
      <c r="AI75" s="11"/>
    </row>
    <row r="76" spans="1:44" ht="28.5" customHeight="1" thickBot="1">
      <c r="A76" s="11"/>
      <c r="B76" s="519"/>
      <c r="C76" s="520"/>
      <c r="D76" s="520"/>
      <c r="E76" s="521"/>
      <c r="F76" s="874"/>
      <c r="G76" s="875"/>
      <c r="H76" s="791" t="s">
        <v>63</v>
      </c>
      <c r="I76" s="792"/>
      <c r="J76" s="792"/>
      <c r="K76" s="792"/>
      <c r="L76" s="792"/>
      <c r="M76" s="792"/>
      <c r="N76" s="792"/>
      <c r="O76" s="792"/>
      <c r="P76" s="792"/>
      <c r="Q76" s="792"/>
      <c r="R76" s="792"/>
      <c r="S76" s="792"/>
      <c r="T76" s="792"/>
      <c r="U76" s="792"/>
      <c r="V76" s="792"/>
      <c r="W76" s="792"/>
      <c r="X76" s="792"/>
      <c r="Y76" s="792"/>
      <c r="Z76" s="792"/>
      <c r="AA76" s="792"/>
      <c r="AB76" s="792"/>
      <c r="AC76" s="792"/>
      <c r="AD76" s="793"/>
      <c r="AE76" s="846"/>
      <c r="AF76" s="847"/>
      <c r="AG76" s="848"/>
      <c r="AH76" s="11"/>
      <c r="AI76" s="11"/>
    </row>
    <row r="77" spans="1:44" ht="31.5" customHeight="1">
      <c r="A77" s="11"/>
      <c r="B77" s="758" t="s">
        <v>86</v>
      </c>
      <c r="C77" s="812"/>
      <c r="D77" s="812"/>
      <c r="E77" s="864"/>
      <c r="F77" s="807" t="s">
        <v>84</v>
      </c>
      <c r="G77" s="688"/>
      <c r="H77" s="688"/>
      <c r="I77" s="688"/>
      <c r="J77" s="688"/>
      <c r="K77" s="688"/>
      <c r="L77" s="688"/>
      <c r="M77" s="688"/>
      <c r="N77" s="688"/>
      <c r="O77" s="688"/>
      <c r="P77" s="688"/>
      <c r="Q77" s="688"/>
      <c r="R77" s="688"/>
      <c r="S77" s="688"/>
      <c r="T77" s="688"/>
      <c r="U77" s="688"/>
      <c r="V77" s="688"/>
      <c r="W77" s="688"/>
      <c r="X77" s="688"/>
      <c r="Y77" s="688"/>
      <c r="Z77" s="689"/>
      <c r="AA77" s="671" t="s">
        <v>93</v>
      </c>
      <c r="AB77" s="870"/>
      <c r="AC77" s="870"/>
      <c r="AD77" s="870"/>
      <c r="AE77" s="861"/>
      <c r="AF77" s="862"/>
      <c r="AG77" s="265" t="s">
        <v>85</v>
      </c>
      <c r="AH77" s="11"/>
      <c r="AI77" s="11"/>
    </row>
    <row r="78" spans="1:44" ht="31.5" customHeight="1" thickBot="1">
      <c r="A78" s="11"/>
      <c r="B78" s="865"/>
      <c r="C78" s="813"/>
      <c r="D78" s="813"/>
      <c r="E78" s="866"/>
      <c r="F78" s="867" t="s">
        <v>83</v>
      </c>
      <c r="G78" s="868"/>
      <c r="H78" s="868"/>
      <c r="I78" s="868"/>
      <c r="J78" s="868"/>
      <c r="K78" s="868"/>
      <c r="L78" s="868"/>
      <c r="M78" s="868"/>
      <c r="N78" s="868"/>
      <c r="O78" s="868"/>
      <c r="P78" s="868"/>
      <c r="Q78" s="868"/>
      <c r="R78" s="868"/>
      <c r="S78" s="868"/>
      <c r="T78" s="868"/>
      <c r="U78" s="868"/>
      <c r="V78" s="868"/>
      <c r="W78" s="868"/>
      <c r="X78" s="868"/>
      <c r="Y78" s="868"/>
      <c r="Z78" s="869"/>
      <c r="AA78" s="871" t="s">
        <v>94</v>
      </c>
      <c r="AB78" s="872"/>
      <c r="AC78" s="872"/>
      <c r="AD78" s="872"/>
      <c r="AE78" s="602"/>
      <c r="AF78" s="863"/>
      <c r="AG78" s="282" t="s">
        <v>85</v>
      </c>
      <c r="AH78" s="11"/>
      <c r="AI78" s="11"/>
    </row>
    <row r="79" spans="1:44" ht="28.5" customHeight="1" thickBot="1">
      <c r="A79" s="11"/>
      <c r="B79" s="52" t="s">
        <v>87</v>
      </c>
      <c r="C79" s="53"/>
      <c r="D79" s="53"/>
      <c r="E79" s="53"/>
      <c r="F79" s="53"/>
      <c r="G79" s="53"/>
      <c r="H79" s="53"/>
      <c r="I79" s="53"/>
      <c r="J79" s="53"/>
      <c r="K79" s="54"/>
      <c r="L79" s="54"/>
      <c r="M79" s="54"/>
      <c r="N79" s="54"/>
      <c r="O79" s="54"/>
      <c r="P79" s="54"/>
      <c r="Q79" s="54"/>
      <c r="R79" s="54"/>
      <c r="S79" s="13"/>
      <c r="T79" s="13"/>
      <c r="U79" s="13"/>
      <c r="V79" s="54"/>
      <c r="W79" s="54"/>
      <c r="X79" s="54"/>
      <c r="Y79" s="54"/>
      <c r="Z79" s="54"/>
      <c r="AA79" s="855"/>
      <c r="AB79" s="856"/>
      <c r="AC79" s="856"/>
      <c r="AD79" s="856"/>
      <c r="AE79" s="856"/>
      <c r="AF79" s="856"/>
      <c r="AG79" s="55" t="s">
        <v>43</v>
      </c>
      <c r="AH79" s="11"/>
      <c r="AI79" s="11"/>
    </row>
    <row r="80" spans="1:44" ht="28.5" customHeight="1">
      <c r="A80" s="11"/>
      <c r="B80" s="758" t="s">
        <v>88</v>
      </c>
      <c r="C80" s="759"/>
      <c r="D80" s="759"/>
      <c r="E80" s="760"/>
      <c r="F80" s="25" t="s">
        <v>89</v>
      </c>
      <c r="G80" s="25"/>
      <c r="H80" s="25"/>
      <c r="I80" s="25"/>
      <c r="J80" s="25"/>
      <c r="K80" s="26"/>
      <c r="L80" s="26"/>
      <c r="M80" s="26"/>
      <c r="N80" s="26"/>
      <c r="O80" s="26"/>
      <c r="P80" s="26"/>
      <c r="Q80" s="26"/>
      <c r="R80" s="26"/>
      <c r="S80" s="27"/>
      <c r="T80" s="27"/>
      <c r="U80" s="27"/>
      <c r="V80" s="26"/>
      <c r="W80" s="26"/>
      <c r="X80" s="26"/>
      <c r="Y80" s="26"/>
      <c r="Z80" s="26"/>
      <c r="AA80" s="857"/>
      <c r="AB80" s="858"/>
      <c r="AC80" s="858"/>
      <c r="AD80" s="858"/>
      <c r="AE80" s="858"/>
      <c r="AF80" s="858"/>
      <c r="AG80" s="56" t="s">
        <v>43</v>
      </c>
      <c r="AH80" s="11"/>
      <c r="AI80" s="11"/>
    </row>
    <row r="81" spans="1:35" ht="28.5" customHeight="1" thickBot="1">
      <c r="A81" s="11"/>
      <c r="B81" s="761"/>
      <c r="C81" s="762"/>
      <c r="D81" s="762"/>
      <c r="E81" s="763"/>
      <c r="F81" s="57" t="s">
        <v>90</v>
      </c>
      <c r="G81" s="58"/>
      <c r="H81" s="58"/>
      <c r="I81" s="58"/>
      <c r="J81" s="59"/>
      <c r="K81" s="59"/>
      <c r="L81" s="59"/>
      <c r="M81" s="59"/>
      <c r="N81" s="59"/>
      <c r="O81" s="59"/>
      <c r="P81" s="59"/>
      <c r="Q81" s="59"/>
      <c r="R81" s="59"/>
      <c r="S81" s="58"/>
      <c r="T81" s="58"/>
      <c r="U81" s="58"/>
      <c r="V81" s="59"/>
      <c r="W81" s="59"/>
      <c r="X81" s="59"/>
      <c r="Y81" s="59"/>
      <c r="Z81" s="59"/>
      <c r="AA81" s="859"/>
      <c r="AB81" s="860"/>
      <c r="AC81" s="860"/>
      <c r="AD81" s="860"/>
      <c r="AE81" s="860"/>
      <c r="AF81" s="860"/>
      <c r="AG81" s="60" t="s">
        <v>43</v>
      </c>
      <c r="AH81" s="11"/>
      <c r="AI81" s="11"/>
    </row>
    <row r="82" spans="1:35" ht="15" customHeight="1">
      <c r="A82" s="11"/>
      <c r="B82" s="15" t="s">
        <v>107</v>
      </c>
      <c r="C82" s="16"/>
      <c r="D82" s="16"/>
      <c r="E82" s="16"/>
      <c r="F82" s="16"/>
      <c r="G82" s="276"/>
      <c r="H82" s="276"/>
      <c r="I82" s="276"/>
      <c r="J82" s="17"/>
      <c r="K82" s="17"/>
      <c r="L82" s="17"/>
      <c r="M82" s="17"/>
      <c r="N82" s="17"/>
      <c r="O82" s="17"/>
      <c r="P82" s="17"/>
      <c r="Q82" s="17"/>
      <c r="R82" s="17"/>
      <c r="S82" s="276"/>
      <c r="T82" s="276"/>
      <c r="U82" s="276"/>
      <c r="V82" s="17"/>
      <c r="W82" s="17"/>
      <c r="X82" s="17"/>
      <c r="Y82" s="17"/>
      <c r="Z82" s="17"/>
      <c r="AA82" s="17"/>
      <c r="AB82" s="17"/>
      <c r="AC82" s="17"/>
      <c r="AD82" s="17"/>
      <c r="AE82" s="276"/>
      <c r="AF82" s="276"/>
      <c r="AG82" s="276"/>
      <c r="AH82" s="11"/>
      <c r="AI82" s="11"/>
    </row>
    <row r="83" spans="1:35" ht="15" customHeight="1">
      <c r="A83" s="11"/>
      <c r="B83" s="15" t="s">
        <v>74</v>
      </c>
      <c r="C83" s="16"/>
      <c r="D83" s="16"/>
      <c r="E83" s="16"/>
      <c r="F83" s="16"/>
      <c r="G83" s="276"/>
      <c r="H83" s="276"/>
      <c r="I83" s="276"/>
      <c r="J83" s="17"/>
      <c r="K83" s="17"/>
      <c r="L83" s="17"/>
      <c r="M83" s="17"/>
      <c r="N83" s="17"/>
      <c r="O83" s="17"/>
      <c r="P83" s="17"/>
      <c r="Q83" s="17"/>
      <c r="R83" s="17"/>
      <c r="S83" s="276"/>
      <c r="T83" s="276"/>
      <c r="U83" s="276"/>
      <c r="V83" s="17"/>
      <c r="W83" s="17"/>
      <c r="X83" s="17"/>
      <c r="Y83" s="17"/>
      <c r="Z83" s="17"/>
      <c r="AA83" s="17"/>
      <c r="AB83" s="17"/>
      <c r="AC83" s="17"/>
      <c r="AD83" s="17"/>
      <c r="AE83" s="276"/>
      <c r="AF83" s="276"/>
      <c r="AG83" s="276"/>
      <c r="AH83" s="11"/>
      <c r="AI83" s="11"/>
    </row>
    <row r="84" spans="1:35" ht="15" customHeight="1">
      <c r="A84" s="11"/>
      <c r="B84" s="15" t="s">
        <v>92</v>
      </c>
      <c r="C84" s="16"/>
      <c r="D84" s="16"/>
      <c r="E84" s="16"/>
      <c r="F84" s="16"/>
      <c r="G84" s="276"/>
      <c r="H84" s="276"/>
      <c r="I84" s="276"/>
      <c r="J84" s="17"/>
      <c r="K84" s="17"/>
      <c r="L84" s="17"/>
      <c r="M84" s="17"/>
      <c r="N84" s="17"/>
      <c r="O84" s="17"/>
      <c r="P84" s="17"/>
      <c r="Q84" s="17"/>
      <c r="R84" s="17"/>
      <c r="S84" s="276"/>
      <c r="T84" s="276"/>
      <c r="U84" s="276"/>
      <c r="V84" s="17"/>
      <c r="W84" s="17"/>
      <c r="X84" s="17"/>
      <c r="Y84" s="17"/>
      <c r="Z84" s="17"/>
      <c r="AA84" s="17"/>
      <c r="AB84" s="17"/>
      <c r="AC84" s="17"/>
      <c r="AD84" s="17"/>
      <c r="AE84" s="276"/>
      <c r="AF84" s="276"/>
      <c r="AG84" s="276"/>
      <c r="AH84" s="11"/>
      <c r="AI84" s="11"/>
    </row>
    <row r="85" spans="1:35" ht="15" customHeight="1">
      <c r="B85" s="61" t="s">
        <v>91</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1:35" ht="15" customHeight="1">
      <c r="B86" s="61" t="s">
        <v>433</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1:35" ht="15" customHeight="1">
      <c r="B87" s="73" t="s">
        <v>434</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1:35" ht="20.25" customHeight="1">
      <c r="V88" s="645" t="s">
        <v>8</v>
      </c>
      <c r="W88" s="645"/>
      <c r="X88" s="645"/>
      <c r="Y88" s="645"/>
      <c r="Z88" s="528"/>
      <c r="AA88" s="528"/>
      <c r="AB88" s="528"/>
      <c r="AC88" s="528"/>
      <c r="AD88" s="528"/>
      <c r="AE88" s="528"/>
      <c r="AF88" s="528"/>
      <c r="AG88" s="528"/>
    </row>
    <row r="89" spans="1:35" ht="20.25" customHeight="1">
      <c r="V89" s="646" t="s">
        <v>12</v>
      </c>
      <c r="W89" s="646"/>
      <c r="X89" s="646"/>
      <c r="Y89" s="646"/>
      <c r="Z89" s="647"/>
      <c r="AA89" s="647"/>
      <c r="AB89" s="647"/>
      <c r="AC89" s="647"/>
      <c r="AD89" s="647"/>
      <c r="AE89" s="647"/>
      <c r="AF89" s="647"/>
      <c r="AG89" s="647"/>
    </row>
  </sheetData>
  <dataConsolidate/>
  <mergeCells count="108">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s>
  <phoneticPr fontId="4"/>
  <dataValidations count="2">
    <dataValidation type="list" allowBlank="1" showInputMessage="1" showErrorMessage="1" sqref="AF25:AG42 AE25:AE44 AF44:AG44 AE47:AG76">
      <formula1>$AL$1:$AL$2</formula1>
    </dataValidation>
    <dataValidation type="list" allowBlank="1" showInputMessage="1" showErrorMessage="1" sqref="AA16:AG17">
      <formula1>$AK$1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rowBreaks count="1" manualBreakCount="1">
    <brk id="45" max="3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N51"/>
  <sheetViews>
    <sheetView showGridLines="0" view="pageBreakPreview" zoomScaleNormal="100" zoomScaleSheetLayoutView="100" workbookViewId="0"/>
  </sheetViews>
  <sheetFormatPr defaultColWidth="9" defaultRowHeight="18" customHeight="1"/>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c r="B1" s="98" t="s">
        <v>421</v>
      </c>
      <c r="AM1" s="1" t="s">
        <v>128</v>
      </c>
      <c r="AN1" s="1" t="s">
        <v>131</v>
      </c>
    </row>
    <row r="2" spans="2:40" ht="18" customHeight="1">
      <c r="B2" s="752" t="s">
        <v>249</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2:40" ht="18" customHeight="1"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25" customHeight="1">
      <c r="D4" s="10"/>
      <c r="E4" s="10"/>
      <c r="F4" s="10"/>
      <c r="G4" s="10"/>
      <c r="H4" s="10"/>
      <c r="I4" s="10"/>
      <c r="P4" s="575" t="s">
        <v>7</v>
      </c>
      <c r="Q4" s="576"/>
      <c r="R4" s="576"/>
      <c r="S4" s="576"/>
      <c r="T4" s="576"/>
      <c r="U4" s="576"/>
      <c r="V4" s="709">
        <f>【様式１】加算率!U7</f>
        <v>0</v>
      </c>
      <c r="W4" s="710"/>
      <c r="X4" s="710"/>
      <c r="Y4" s="710"/>
      <c r="Z4" s="710"/>
      <c r="AA4" s="710"/>
      <c r="AB4" s="710"/>
      <c r="AC4" s="710"/>
      <c r="AD4" s="710"/>
      <c r="AE4" s="710"/>
      <c r="AF4" s="710"/>
      <c r="AG4" s="710"/>
      <c r="AH4" s="711"/>
    </row>
    <row r="5" spans="2:40" ht="17.25" customHeight="1">
      <c r="D5" s="10"/>
      <c r="E5" s="10"/>
      <c r="F5" s="10"/>
      <c r="P5" s="563" t="s">
        <v>10</v>
      </c>
      <c r="Q5" s="564"/>
      <c r="R5" s="564"/>
      <c r="S5" s="564"/>
      <c r="T5" s="564"/>
      <c r="U5" s="564"/>
      <c r="V5" s="924">
        <f>【様式１】加算率!U8</f>
        <v>0</v>
      </c>
      <c r="W5" s="925"/>
      <c r="X5" s="925"/>
      <c r="Y5" s="925"/>
      <c r="Z5" s="925"/>
      <c r="AA5" s="925"/>
      <c r="AB5" s="925"/>
      <c r="AC5" s="925"/>
      <c r="AD5" s="925"/>
      <c r="AE5" s="925"/>
      <c r="AF5" s="925"/>
      <c r="AG5" s="925"/>
      <c r="AH5" s="926"/>
    </row>
    <row r="6" spans="2:40" ht="17.25" customHeight="1">
      <c r="D6" s="10"/>
      <c r="E6" s="10"/>
      <c r="F6" s="10"/>
      <c r="P6" s="563" t="s">
        <v>42</v>
      </c>
      <c r="Q6" s="564"/>
      <c r="R6" s="564"/>
      <c r="S6" s="564"/>
      <c r="T6" s="564"/>
      <c r="U6" s="564"/>
      <c r="V6" s="924">
        <f>【様式１】加算率!U9</f>
        <v>0</v>
      </c>
      <c r="W6" s="925"/>
      <c r="X6" s="925"/>
      <c r="Y6" s="925"/>
      <c r="Z6" s="925"/>
      <c r="AA6" s="925"/>
      <c r="AB6" s="925"/>
      <c r="AC6" s="925"/>
      <c r="AD6" s="925"/>
      <c r="AE6" s="925"/>
      <c r="AF6" s="925"/>
      <c r="AG6" s="925"/>
      <c r="AH6" s="926"/>
    </row>
    <row r="7" spans="2:40" ht="17.25" customHeight="1" thickBot="1">
      <c r="D7" s="10"/>
      <c r="E7" s="10"/>
      <c r="F7" s="10"/>
      <c r="G7" s="65"/>
      <c r="H7" s="65"/>
      <c r="I7" s="65"/>
      <c r="J7" s="65"/>
      <c r="K7" s="65"/>
      <c r="L7" s="65"/>
      <c r="M7" s="10"/>
      <c r="N7" s="10"/>
      <c r="O7" s="10"/>
      <c r="P7" s="568" t="s">
        <v>36</v>
      </c>
      <c r="Q7" s="569"/>
      <c r="R7" s="569"/>
      <c r="S7" s="569"/>
      <c r="T7" s="569"/>
      <c r="U7" s="569"/>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2:40" ht="9.9499999999999993" customHeight="1">
      <c r="D8" s="10"/>
      <c r="E8" s="10"/>
      <c r="F8" s="10"/>
      <c r="G8" s="65"/>
      <c r="H8" s="65"/>
      <c r="I8" s="65"/>
      <c r="J8" s="65"/>
      <c r="K8" s="65"/>
      <c r="L8" s="65"/>
      <c r="M8" s="10"/>
      <c r="N8" s="10"/>
      <c r="O8" s="10"/>
      <c r="P8" s="65"/>
      <c r="Q8" s="65"/>
      <c r="R8" s="65"/>
      <c r="S8" s="65"/>
      <c r="T8" s="65"/>
      <c r="U8" s="65"/>
      <c r="V8" s="329"/>
      <c r="W8" s="329"/>
      <c r="X8" s="329"/>
      <c r="Y8" s="329"/>
      <c r="Z8" s="329"/>
      <c r="AA8" s="329"/>
      <c r="AB8" s="329"/>
      <c r="AC8" s="329"/>
      <c r="AD8" s="329"/>
      <c r="AE8" s="329"/>
      <c r="AF8" s="329"/>
      <c r="AG8" s="329"/>
      <c r="AH8" s="329"/>
    </row>
    <row r="9" spans="2:40" ht="18" customHeight="1" thickBot="1">
      <c r="B9" s="1" t="s">
        <v>257</v>
      </c>
    </row>
    <row r="10" spans="2:40" ht="18" customHeight="1">
      <c r="C10" s="330" t="s">
        <v>182</v>
      </c>
      <c r="D10" s="930" t="s">
        <v>153</v>
      </c>
      <c r="E10" s="930"/>
      <c r="F10" s="930"/>
      <c r="G10" s="930"/>
      <c r="H10" s="930"/>
      <c r="I10" s="930"/>
      <c r="J10" s="930"/>
      <c r="K10" s="930"/>
      <c r="L10" s="287"/>
      <c r="M10" s="287"/>
      <c r="N10" s="287"/>
      <c r="O10" s="287"/>
      <c r="P10" s="331"/>
      <c r="Q10" s="897" t="str">
        <f>【様式１】加算率!C30</f>
        <v>　</v>
      </c>
      <c r="R10" s="898"/>
      <c r="S10" s="898"/>
      <c r="T10" s="899"/>
    </row>
    <row r="11" spans="2:40" ht="18" customHeight="1">
      <c r="C11" s="332" t="s">
        <v>184</v>
      </c>
      <c r="D11" s="333" t="s">
        <v>183</v>
      </c>
      <c r="E11" s="333"/>
      <c r="F11" s="333"/>
      <c r="G11" s="333"/>
      <c r="H11" s="333"/>
      <c r="I11" s="333"/>
      <c r="J11" s="333"/>
      <c r="K11" s="333"/>
      <c r="L11" s="334"/>
      <c r="M11" s="334"/>
      <c r="N11" s="334"/>
      <c r="O11" s="334"/>
      <c r="P11" s="335"/>
      <c r="Q11" s="911">
        <f>【様式１】加算率!AA17</f>
        <v>0</v>
      </c>
      <c r="R11" s="912"/>
      <c r="S11" s="912"/>
      <c r="T11" s="336" t="s">
        <v>272</v>
      </c>
    </row>
    <row r="12" spans="2:40" ht="18" customHeight="1" thickBot="1">
      <c r="C12" s="337"/>
      <c r="D12" s="11"/>
      <c r="E12" s="11"/>
      <c r="F12" s="917" t="s">
        <v>335</v>
      </c>
      <c r="G12" s="918"/>
      <c r="H12" s="918"/>
      <c r="I12" s="918"/>
      <c r="J12" s="918"/>
      <c r="K12" s="918"/>
      <c r="L12" s="918"/>
      <c r="M12" s="918"/>
      <c r="N12" s="918"/>
      <c r="O12" s="918"/>
      <c r="P12" s="919"/>
      <c r="Q12" s="913"/>
      <c r="R12" s="914"/>
      <c r="S12" s="914"/>
      <c r="T12" s="336" t="s">
        <v>273</v>
      </c>
      <c r="U12" s="11"/>
      <c r="V12" s="11"/>
      <c r="W12" s="11"/>
      <c r="X12" s="11"/>
      <c r="Y12" s="11"/>
      <c r="Z12" s="11"/>
      <c r="AA12" s="11"/>
    </row>
    <row r="13" spans="2:40" ht="33.950000000000003" customHeight="1">
      <c r="C13" s="332" t="s">
        <v>185</v>
      </c>
      <c r="D13" s="931" t="s">
        <v>308</v>
      </c>
      <c r="E13" s="932"/>
      <c r="F13" s="932"/>
      <c r="G13" s="932"/>
      <c r="H13" s="932"/>
      <c r="I13" s="932"/>
      <c r="J13" s="932"/>
      <c r="K13" s="932"/>
      <c r="L13" s="932"/>
      <c r="M13" s="932"/>
      <c r="N13" s="932"/>
      <c r="O13" s="932"/>
      <c r="P13" s="933"/>
      <c r="Q13" s="927"/>
      <c r="R13" s="928"/>
      <c r="S13" s="928"/>
      <c r="T13" s="928"/>
      <c r="U13" s="929"/>
      <c r="V13" s="929"/>
      <c r="W13" s="929"/>
      <c r="X13" s="929"/>
      <c r="Y13" s="929"/>
      <c r="Z13" s="929"/>
      <c r="AA13" s="929"/>
      <c r="AB13" s="929"/>
      <c r="AC13" s="929"/>
      <c r="AD13" s="929"/>
      <c r="AE13" s="929"/>
      <c r="AF13" s="929"/>
      <c r="AG13" s="929"/>
      <c r="AH13" s="338" t="s">
        <v>18</v>
      </c>
    </row>
    <row r="14" spans="2:40" ht="33.950000000000003" customHeight="1">
      <c r="C14" s="278"/>
      <c r="D14" s="339"/>
      <c r="E14" s="340"/>
      <c r="F14" s="902" t="s">
        <v>336</v>
      </c>
      <c r="G14" s="903"/>
      <c r="H14" s="903"/>
      <c r="I14" s="903"/>
      <c r="J14" s="903"/>
      <c r="K14" s="903"/>
      <c r="L14" s="903"/>
      <c r="M14" s="903"/>
      <c r="N14" s="903"/>
      <c r="O14" s="903"/>
      <c r="P14" s="904"/>
      <c r="Q14" s="927"/>
      <c r="R14" s="928"/>
      <c r="S14" s="928"/>
      <c r="T14" s="928"/>
      <c r="U14" s="928"/>
      <c r="V14" s="928"/>
      <c r="W14" s="928"/>
      <c r="X14" s="928"/>
      <c r="Y14" s="928"/>
      <c r="Z14" s="928"/>
      <c r="AA14" s="928"/>
      <c r="AB14" s="928"/>
      <c r="AC14" s="928"/>
      <c r="AD14" s="928"/>
      <c r="AE14" s="928"/>
      <c r="AF14" s="928"/>
      <c r="AG14" s="928"/>
      <c r="AH14" s="341" t="s">
        <v>72</v>
      </c>
    </row>
    <row r="15" spans="2:40" ht="18" customHeight="1" thickBot="1">
      <c r="C15" s="342" t="s">
        <v>28</v>
      </c>
      <c r="D15" s="900" t="s">
        <v>17</v>
      </c>
      <c r="E15" s="900"/>
      <c r="F15" s="900"/>
      <c r="G15" s="900"/>
      <c r="H15" s="900"/>
      <c r="I15" s="900"/>
      <c r="J15" s="900"/>
      <c r="K15" s="900"/>
      <c r="L15" s="900"/>
      <c r="M15" s="900"/>
      <c r="N15" s="900"/>
      <c r="O15" s="900"/>
      <c r="P15" s="901"/>
      <c r="Q15" s="921" t="s">
        <v>299</v>
      </c>
      <c r="R15" s="922"/>
      <c r="S15" s="922"/>
      <c r="T15" s="922"/>
      <c r="U15" s="922"/>
      <c r="V15" s="922"/>
      <c r="W15" s="922"/>
      <c r="X15" s="922"/>
      <c r="Y15" s="922"/>
      <c r="Z15" s="922"/>
      <c r="AA15" s="922"/>
      <c r="AB15" s="922"/>
      <c r="AC15" s="922"/>
      <c r="AD15" s="922"/>
      <c r="AE15" s="922"/>
      <c r="AF15" s="922"/>
      <c r="AG15" s="922"/>
      <c r="AH15" s="923"/>
    </row>
    <row r="16" spans="2:40" ht="27" customHeight="1">
      <c r="C16" s="920" t="s">
        <v>229</v>
      </c>
      <c r="D16" s="920"/>
      <c r="E16" s="916" t="s">
        <v>417</v>
      </c>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row>
    <row r="17" spans="2:34" ht="50.1" customHeight="1">
      <c r="C17" s="920" t="s">
        <v>274</v>
      </c>
      <c r="D17" s="920"/>
      <c r="E17" s="915" t="s">
        <v>381</v>
      </c>
      <c r="F17" s="915"/>
      <c r="G17" s="915"/>
      <c r="H17" s="915"/>
      <c r="I17" s="915"/>
      <c r="J17" s="915"/>
      <c r="K17" s="915"/>
      <c r="L17" s="915"/>
      <c r="M17" s="915"/>
      <c r="N17" s="915"/>
      <c r="O17" s="915"/>
      <c r="P17" s="915"/>
      <c r="Q17" s="915"/>
      <c r="R17" s="915"/>
      <c r="S17" s="915"/>
      <c r="T17" s="915"/>
      <c r="U17" s="915"/>
      <c r="V17" s="915"/>
      <c r="W17" s="915"/>
      <c r="X17" s="915"/>
      <c r="Y17" s="915"/>
      <c r="Z17" s="915"/>
      <c r="AA17" s="915"/>
      <c r="AB17" s="915"/>
      <c r="AC17" s="915"/>
      <c r="AD17" s="915"/>
      <c r="AE17" s="915"/>
      <c r="AF17" s="915"/>
      <c r="AG17" s="915"/>
      <c r="AH17" s="915"/>
    </row>
    <row r="18" spans="2:34" ht="9.9499999999999993" customHeight="1">
      <c r="C18" s="279"/>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row>
    <row r="19" spans="2:34" ht="18" customHeight="1" thickBot="1">
      <c r="B19" s="1" t="s">
        <v>309</v>
      </c>
    </row>
    <row r="20" spans="2:34" s="89" customFormat="1" ht="33.950000000000003" customHeight="1">
      <c r="C20" s="482" t="s">
        <v>258</v>
      </c>
      <c r="D20" s="934" t="s">
        <v>310</v>
      </c>
      <c r="E20" s="935"/>
      <c r="F20" s="935"/>
      <c r="G20" s="935"/>
      <c r="H20" s="935"/>
      <c r="I20" s="935"/>
      <c r="J20" s="935"/>
      <c r="K20" s="935"/>
      <c r="L20" s="935"/>
      <c r="M20" s="935"/>
      <c r="N20" s="935"/>
      <c r="O20" s="935"/>
      <c r="P20" s="936"/>
      <c r="Q20" s="907">
        <f>ROUNDDOWN(Q21+Q28,-3)</f>
        <v>0</v>
      </c>
      <c r="R20" s="908"/>
      <c r="S20" s="908"/>
      <c r="T20" s="908"/>
      <c r="U20" s="908"/>
      <c r="V20" s="908"/>
      <c r="W20" s="908"/>
      <c r="X20" s="908"/>
      <c r="Y20" s="908"/>
      <c r="Z20" s="908"/>
      <c r="AA20" s="908"/>
      <c r="AB20" s="908"/>
      <c r="AC20" s="908"/>
      <c r="AD20" s="908"/>
      <c r="AE20" s="908"/>
      <c r="AF20" s="908"/>
      <c r="AG20" s="908"/>
      <c r="AH20" s="471" t="s">
        <v>18</v>
      </c>
    </row>
    <row r="21" spans="2:34" s="89" customFormat="1" ht="17.100000000000001" customHeight="1">
      <c r="C21" s="196"/>
      <c r="D21" s="93"/>
      <c r="E21" s="949" t="s">
        <v>331</v>
      </c>
      <c r="F21" s="950"/>
      <c r="G21" s="950"/>
      <c r="H21" s="950"/>
      <c r="I21" s="950"/>
      <c r="J21" s="950"/>
      <c r="K21" s="950"/>
      <c r="L21" s="950"/>
      <c r="M21" s="950"/>
      <c r="N21" s="950"/>
      <c r="O21" s="950"/>
      <c r="P21" s="951"/>
      <c r="Q21" s="909">
        <f>Q22-Q23-Q24-Q25</f>
        <v>0</v>
      </c>
      <c r="R21" s="910"/>
      <c r="S21" s="910"/>
      <c r="T21" s="910"/>
      <c r="U21" s="910"/>
      <c r="V21" s="910"/>
      <c r="W21" s="910"/>
      <c r="X21" s="910"/>
      <c r="Y21" s="910"/>
      <c r="Z21" s="910"/>
      <c r="AA21" s="910"/>
      <c r="AB21" s="910"/>
      <c r="AC21" s="910"/>
      <c r="AD21" s="910"/>
      <c r="AE21" s="910"/>
      <c r="AF21" s="910"/>
      <c r="AG21" s="910"/>
      <c r="AH21" s="71" t="s">
        <v>18</v>
      </c>
    </row>
    <row r="22" spans="2:34" s="89" customFormat="1" ht="17.100000000000001" customHeight="1">
      <c r="C22" s="196"/>
      <c r="D22" s="93"/>
      <c r="E22" s="143"/>
      <c r="F22" s="952" t="s">
        <v>332</v>
      </c>
      <c r="G22" s="953"/>
      <c r="H22" s="953"/>
      <c r="I22" s="953"/>
      <c r="J22" s="953"/>
      <c r="K22" s="953"/>
      <c r="L22" s="953"/>
      <c r="M22" s="953"/>
      <c r="N22" s="953"/>
      <c r="O22" s="953"/>
      <c r="P22" s="954"/>
      <c r="Q22" s="938">
        <f>'【様式4別添１】賃金改善明細書（職員別） '!T38</f>
        <v>0</v>
      </c>
      <c r="R22" s="939"/>
      <c r="S22" s="939"/>
      <c r="T22" s="939"/>
      <c r="U22" s="939"/>
      <c r="V22" s="939"/>
      <c r="W22" s="939"/>
      <c r="X22" s="939"/>
      <c r="Y22" s="939"/>
      <c r="Z22" s="939"/>
      <c r="AA22" s="939"/>
      <c r="AB22" s="939"/>
      <c r="AC22" s="939"/>
      <c r="AD22" s="939"/>
      <c r="AE22" s="939"/>
      <c r="AF22" s="939"/>
      <c r="AG22" s="939"/>
      <c r="AH22" s="71" t="s">
        <v>18</v>
      </c>
    </row>
    <row r="23" spans="2:34" s="89" customFormat="1" ht="32.25" customHeight="1">
      <c r="C23" s="196"/>
      <c r="D23" s="93"/>
      <c r="E23" s="143"/>
      <c r="F23" s="885" t="s">
        <v>456</v>
      </c>
      <c r="G23" s="886"/>
      <c r="H23" s="886"/>
      <c r="I23" s="886"/>
      <c r="J23" s="886"/>
      <c r="K23" s="886"/>
      <c r="L23" s="886"/>
      <c r="M23" s="886"/>
      <c r="N23" s="886"/>
      <c r="O23" s="886"/>
      <c r="P23" s="887"/>
      <c r="Q23" s="938">
        <f>'【様式4別添１】賃金改善明細書（職員別） '!U38</f>
        <v>0</v>
      </c>
      <c r="R23" s="939"/>
      <c r="S23" s="939"/>
      <c r="T23" s="939"/>
      <c r="U23" s="939"/>
      <c r="V23" s="939"/>
      <c r="W23" s="939"/>
      <c r="X23" s="939"/>
      <c r="Y23" s="939"/>
      <c r="Z23" s="939"/>
      <c r="AA23" s="939"/>
      <c r="AB23" s="939"/>
      <c r="AC23" s="939"/>
      <c r="AD23" s="939"/>
      <c r="AE23" s="939"/>
      <c r="AF23" s="939"/>
      <c r="AG23" s="939"/>
      <c r="AH23" s="71" t="s">
        <v>18</v>
      </c>
    </row>
    <row r="24" spans="2:34" s="89" customFormat="1" ht="45" customHeight="1">
      <c r="C24" s="196"/>
      <c r="D24" s="93"/>
      <c r="E24" s="143"/>
      <c r="F24" s="888" t="s">
        <v>457</v>
      </c>
      <c r="G24" s="889"/>
      <c r="H24" s="889"/>
      <c r="I24" s="889"/>
      <c r="J24" s="889"/>
      <c r="K24" s="889"/>
      <c r="L24" s="889"/>
      <c r="M24" s="889"/>
      <c r="N24" s="889"/>
      <c r="O24" s="889"/>
      <c r="P24" s="890"/>
      <c r="Q24" s="938">
        <f>'【様式4別添１】賃金改善明細書（職員別） '!V38</f>
        <v>0</v>
      </c>
      <c r="R24" s="939"/>
      <c r="S24" s="939"/>
      <c r="T24" s="939"/>
      <c r="U24" s="939"/>
      <c r="V24" s="939"/>
      <c r="W24" s="939"/>
      <c r="X24" s="939"/>
      <c r="Y24" s="939"/>
      <c r="Z24" s="939"/>
      <c r="AA24" s="939"/>
      <c r="AB24" s="939"/>
      <c r="AC24" s="939"/>
      <c r="AD24" s="939"/>
      <c r="AE24" s="939"/>
      <c r="AF24" s="939"/>
      <c r="AG24" s="939"/>
      <c r="AH24" s="71" t="s">
        <v>18</v>
      </c>
    </row>
    <row r="25" spans="2:34" s="89" customFormat="1" ht="17.100000000000001" customHeight="1">
      <c r="C25" s="196"/>
      <c r="D25" s="93"/>
      <c r="E25" s="145"/>
      <c r="F25" s="949" t="s">
        <v>333</v>
      </c>
      <c r="G25" s="950"/>
      <c r="H25" s="950"/>
      <c r="I25" s="950"/>
      <c r="J25" s="950"/>
      <c r="K25" s="950"/>
      <c r="L25" s="950"/>
      <c r="M25" s="950"/>
      <c r="N25" s="950"/>
      <c r="O25" s="950"/>
      <c r="P25" s="951"/>
      <c r="Q25" s="905">
        <f>Q26+Q27</f>
        <v>0</v>
      </c>
      <c r="R25" s="906"/>
      <c r="S25" s="906"/>
      <c r="T25" s="906"/>
      <c r="U25" s="906"/>
      <c r="V25" s="906"/>
      <c r="W25" s="906"/>
      <c r="X25" s="906"/>
      <c r="Y25" s="906"/>
      <c r="Z25" s="906"/>
      <c r="AA25" s="906"/>
      <c r="AB25" s="906"/>
      <c r="AC25" s="906"/>
      <c r="AD25" s="906"/>
      <c r="AE25" s="906"/>
      <c r="AF25" s="906"/>
      <c r="AG25" s="906"/>
      <c r="AH25" s="72" t="s">
        <v>18</v>
      </c>
    </row>
    <row r="26" spans="2:34" s="89" customFormat="1" ht="32.25" customHeight="1">
      <c r="C26" s="196"/>
      <c r="D26" s="93"/>
      <c r="E26" s="143"/>
      <c r="F26" s="147"/>
      <c r="G26" s="885" t="s">
        <v>363</v>
      </c>
      <c r="H26" s="886"/>
      <c r="I26" s="886"/>
      <c r="J26" s="886"/>
      <c r="K26" s="886"/>
      <c r="L26" s="886"/>
      <c r="M26" s="886"/>
      <c r="N26" s="886"/>
      <c r="O26" s="886"/>
      <c r="P26" s="887"/>
      <c r="Q26" s="938">
        <f>'【様式4別添１】賃金改善明細書（職員別） '!N38</f>
        <v>0</v>
      </c>
      <c r="R26" s="939"/>
      <c r="S26" s="939"/>
      <c r="T26" s="939"/>
      <c r="U26" s="939"/>
      <c r="V26" s="939"/>
      <c r="W26" s="939"/>
      <c r="X26" s="939"/>
      <c r="Y26" s="939"/>
      <c r="Z26" s="939"/>
      <c r="AA26" s="939"/>
      <c r="AB26" s="939"/>
      <c r="AC26" s="939"/>
      <c r="AD26" s="939"/>
      <c r="AE26" s="939"/>
      <c r="AF26" s="939"/>
      <c r="AG26" s="939"/>
      <c r="AH26" s="72" t="s">
        <v>18</v>
      </c>
    </row>
    <row r="27" spans="2:34" s="89" customFormat="1" ht="45" customHeight="1">
      <c r="C27" s="196"/>
      <c r="D27" s="93"/>
      <c r="E27" s="344"/>
      <c r="F27" s="148"/>
      <c r="G27" s="885" t="s">
        <v>382</v>
      </c>
      <c r="H27" s="886"/>
      <c r="I27" s="886"/>
      <c r="J27" s="886"/>
      <c r="K27" s="886"/>
      <c r="L27" s="886"/>
      <c r="M27" s="886"/>
      <c r="N27" s="886"/>
      <c r="O27" s="886"/>
      <c r="P27" s="887"/>
      <c r="Q27" s="938">
        <f>'【様式4別添１】賃金改善明細書（職員別） '!O38</f>
        <v>0</v>
      </c>
      <c r="R27" s="939"/>
      <c r="S27" s="939"/>
      <c r="T27" s="939"/>
      <c r="U27" s="939"/>
      <c r="V27" s="939"/>
      <c r="W27" s="939"/>
      <c r="X27" s="939"/>
      <c r="Y27" s="939"/>
      <c r="Z27" s="939"/>
      <c r="AA27" s="939"/>
      <c r="AB27" s="939"/>
      <c r="AC27" s="939"/>
      <c r="AD27" s="939"/>
      <c r="AE27" s="939"/>
      <c r="AF27" s="939"/>
      <c r="AG27" s="939"/>
      <c r="AH27" s="72" t="s">
        <v>18</v>
      </c>
    </row>
    <row r="28" spans="2:34" s="89" customFormat="1" ht="17.100000000000001" customHeight="1" thickBot="1">
      <c r="C28" s="150"/>
      <c r="D28" s="151"/>
      <c r="E28" s="483" t="s">
        <v>334</v>
      </c>
      <c r="F28" s="474"/>
      <c r="G28" s="472"/>
      <c r="H28" s="472"/>
      <c r="I28" s="472"/>
      <c r="J28" s="472"/>
      <c r="K28" s="472"/>
      <c r="L28" s="472"/>
      <c r="M28" s="472"/>
      <c r="N28" s="472"/>
      <c r="O28" s="472"/>
      <c r="P28" s="473"/>
      <c r="Q28" s="945"/>
      <c r="R28" s="946"/>
      <c r="S28" s="946"/>
      <c r="T28" s="946"/>
      <c r="U28" s="946"/>
      <c r="V28" s="946"/>
      <c r="W28" s="946"/>
      <c r="X28" s="946"/>
      <c r="Y28" s="946"/>
      <c r="Z28" s="946"/>
      <c r="AA28" s="946"/>
      <c r="AB28" s="946"/>
      <c r="AC28" s="946"/>
      <c r="AD28" s="946"/>
      <c r="AE28" s="946"/>
      <c r="AF28" s="946"/>
      <c r="AG28" s="946"/>
      <c r="AH28" s="106" t="s">
        <v>18</v>
      </c>
    </row>
    <row r="29" spans="2:34" ht="9.9499999999999993" customHeight="1"/>
    <row r="30" spans="2:34" s="73" customFormat="1" ht="18" customHeight="1" thickBot="1">
      <c r="B30" s="1" t="s">
        <v>259</v>
      </c>
      <c r="AH30" s="129"/>
    </row>
    <row r="31" spans="2:34" s="73" customFormat="1" ht="18" customHeight="1">
      <c r="C31" s="262" t="s">
        <v>114</v>
      </c>
      <c r="D31" s="969" t="s">
        <v>113</v>
      </c>
      <c r="E31" s="970"/>
      <c r="F31" s="970"/>
      <c r="G31" s="970"/>
      <c r="H31" s="970"/>
      <c r="I31" s="970"/>
      <c r="J31" s="970"/>
      <c r="K31" s="970"/>
      <c r="L31" s="970"/>
      <c r="M31" s="970"/>
      <c r="N31" s="970"/>
      <c r="O31" s="970"/>
      <c r="P31" s="971"/>
      <c r="Q31" s="966">
        <f>IFERROR(VLOOKUP(V5,【様式4別添２】一覧表!D9:H17,2,),0)</f>
        <v>0</v>
      </c>
      <c r="R31" s="967"/>
      <c r="S31" s="967"/>
      <c r="T31" s="967"/>
      <c r="U31" s="967"/>
      <c r="V31" s="967"/>
      <c r="W31" s="967"/>
      <c r="X31" s="967"/>
      <c r="Y31" s="967"/>
      <c r="Z31" s="967"/>
      <c r="AA31" s="967"/>
      <c r="AB31" s="967"/>
      <c r="AC31" s="967"/>
      <c r="AD31" s="967"/>
      <c r="AE31" s="967"/>
      <c r="AF31" s="967"/>
      <c r="AG31" s="968"/>
      <c r="AH31" s="103" t="s">
        <v>18</v>
      </c>
    </row>
    <row r="32" spans="2:34" s="73" customFormat="1" ht="18" customHeight="1">
      <c r="C32" s="259"/>
      <c r="D32" s="249"/>
      <c r="E32" s="250"/>
      <c r="F32" s="250"/>
      <c r="G32" s="250"/>
      <c r="H32" s="952" t="s">
        <v>371</v>
      </c>
      <c r="I32" s="953"/>
      <c r="J32" s="953"/>
      <c r="K32" s="953"/>
      <c r="L32" s="953"/>
      <c r="M32" s="953"/>
      <c r="N32" s="953"/>
      <c r="O32" s="953"/>
      <c r="P32" s="960"/>
      <c r="Q32" s="894">
        <f>IFERROR(VLOOKUP(V5,【様式4別添２】一覧表!D9:H17,3,),0)</f>
        <v>0</v>
      </c>
      <c r="R32" s="895"/>
      <c r="S32" s="895"/>
      <c r="T32" s="895"/>
      <c r="U32" s="895"/>
      <c r="V32" s="895"/>
      <c r="W32" s="895"/>
      <c r="X32" s="895"/>
      <c r="Y32" s="895"/>
      <c r="Z32" s="895"/>
      <c r="AA32" s="895"/>
      <c r="AB32" s="895"/>
      <c r="AC32" s="895"/>
      <c r="AD32" s="895"/>
      <c r="AE32" s="895"/>
      <c r="AF32" s="895"/>
      <c r="AG32" s="896"/>
      <c r="AH32" s="128" t="s">
        <v>18</v>
      </c>
    </row>
    <row r="33" spans="2:34" s="73" customFormat="1" ht="18" customHeight="1">
      <c r="C33" s="277" t="s">
        <v>261</v>
      </c>
      <c r="D33" s="891" t="s">
        <v>260</v>
      </c>
      <c r="E33" s="892"/>
      <c r="F33" s="892"/>
      <c r="G33" s="892"/>
      <c r="H33" s="892"/>
      <c r="I33" s="892"/>
      <c r="J33" s="892"/>
      <c r="K33" s="892"/>
      <c r="L33" s="892"/>
      <c r="M33" s="892"/>
      <c r="N33" s="892"/>
      <c r="O33" s="892"/>
      <c r="P33" s="893"/>
      <c r="Q33" s="894">
        <f>IFERROR(VLOOKUP(V5,【様式4別添２】一覧表!D9:H17,4,),0)</f>
        <v>0</v>
      </c>
      <c r="R33" s="895"/>
      <c r="S33" s="895"/>
      <c r="T33" s="895"/>
      <c r="U33" s="895"/>
      <c r="V33" s="895"/>
      <c r="W33" s="895"/>
      <c r="X33" s="895"/>
      <c r="Y33" s="895"/>
      <c r="Z33" s="895"/>
      <c r="AA33" s="895"/>
      <c r="AB33" s="895"/>
      <c r="AC33" s="895"/>
      <c r="AD33" s="895"/>
      <c r="AE33" s="895"/>
      <c r="AF33" s="895"/>
      <c r="AG33" s="896"/>
      <c r="AH33" s="128" t="s">
        <v>18</v>
      </c>
    </row>
    <row r="34" spans="2:34" s="73" customFormat="1" ht="18" customHeight="1" thickBot="1">
      <c r="C34" s="260"/>
      <c r="D34" s="251"/>
      <c r="E34" s="252"/>
      <c r="F34" s="252"/>
      <c r="G34" s="252"/>
      <c r="H34" s="961" t="s">
        <v>372</v>
      </c>
      <c r="I34" s="962"/>
      <c r="J34" s="962"/>
      <c r="K34" s="962"/>
      <c r="L34" s="962"/>
      <c r="M34" s="962"/>
      <c r="N34" s="962"/>
      <c r="O34" s="962"/>
      <c r="P34" s="963"/>
      <c r="Q34" s="940">
        <f>IFERROR(VLOOKUP(V5,【様式4別添２】一覧表!D9:H17,5,),0)</f>
        <v>0</v>
      </c>
      <c r="R34" s="941"/>
      <c r="S34" s="941"/>
      <c r="T34" s="941"/>
      <c r="U34" s="941"/>
      <c r="V34" s="941"/>
      <c r="W34" s="941"/>
      <c r="X34" s="941"/>
      <c r="Y34" s="941"/>
      <c r="Z34" s="941"/>
      <c r="AA34" s="941"/>
      <c r="AB34" s="941"/>
      <c r="AC34" s="941"/>
      <c r="AD34" s="941"/>
      <c r="AE34" s="941"/>
      <c r="AF34" s="941"/>
      <c r="AG34" s="942"/>
      <c r="AH34" s="78" t="s">
        <v>18</v>
      </c>
    </row>
    <row r="35" spans="2:34" s="79" customFormat="1" ht="13.5">
      <c r="C35" s="80" t="s">
        <v>126</v>
      </c>
      <c r="D35" s="964" t="s">
        <v>416</v>
      </c>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row>
    <row r="36" spans="2:34" s="73" customFormat="1" ht="9.9499999999999993" customHeight="1">
      <c r="C36" s="81"/>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row>
    <row r="37" spans="2:34" s="73" customFormat="1" ht="14.25">
      <c r="B37" s="1" t="s">
        <v>373</v>
      </c>
      <c r="AH37" s="129"/>
    </row>
    <row r="38" spans="2:34" s="73" customFormat="1" ht="15" thickBot="1">
      <c r="B38" s="1"/>
      <c r="C38" s="295" t="s">
        <v>369</v>
      </c>
      <c r="AH38" s="129"/>
    </row>
    <row r="39" spans="2:34" s="73" customFormat="1" ht="35.1" customHeight="1">
      <c r="C39" s="347" t="s">
        <v>267</v>
      </c>
      <c r="D39" s="958" t="s">
        <v>383</v>
      </c>
      <c r="E39" s="958"/>
      <c r="F39" s="958"/>
      <c r="G39" s="958"/>
      <c r="H39" s="958"/>
      <c r="I39" s="958"/>
      <c r="J39" s="958"/>
      <c r="K39" s="958"/>
      <c r="L39" s="958"/>
      <c r="M39" s="958"/>
      <c r="N39" s="958"/>
      <c r="O39" s="958"/>
      <c r="P39" s="959"/>
      <c r="Q39" s="943" t="str">
        <f>IF(Q10="あり",Q14,"")</f>
        <v/>
      </c>
      <c r="R39" s="944"/>
      <c r="S39" s="944"/>
      <c r="T39" s="944"/>
      <c r="U39" s="944"/>
      <c r="V39" s="944"/>
      <c r="W39" s="944"/>
      <c r="X39" s="944"/>
      <c r="Y39" s="944"/>
      <c r="Z39" s="944"/>
      <c r="AA39" s="944"/>
      <c r="AB39" s="944"/>
      <c r="AC39" s="944"/>
      <c r="AD39" s="944"/>
      <c r="AE39" s="944"/>
      <c r="AF39" s="944"/>
      <c r="AG39" s="907"/>
      <c r="AH39" s="83" t="s">
        <v>18</v>
      </c>
    </row>
    <row r="40" spans="2:34" s="73" customFormat="1" ht="35.1" customHeight="1" thickBot="1">
      <c r="C40" s="348" t="s">
        <v>268</v>
      </c>
      <c r="D40" s="947" t="s">
        <v>311</v>
      </c>
      <c r="E40" s="947"/>
      <c r="F40" s="947"/>
      <c r="G40" s="947"/>
      <c r="H40" s="947"/>
      <c r="I40" s="947"/>
      <c r="J40" s="947"/>
      <c r="K40" s="947"/>
      <c r="L40" s="947"/>
      <c r="M40" s="947"/>
      <c r="N40" s="947"/>
      <c r="O40" s="947"/>
      <c r="P40" s="948"/>
      <c r="Q40" s="940" t="str">
        <f>IF(Q10="あり",Q20,"")</f>
        <v/>
      </c>
      <c r="R40" s="941"/>
      <c r="S40" s="941"/>
      <c r="T40" s="941"/>
      <c r="U40" s="941"/>
      <c r="V40" s="941"/>
      <c r="W40" s="941"/>
      <c r="X40" s="941"/>
      <c r="Y40" s="941"/>
      <c r="Z40" s="941"/>
      <c r="AA40" s="941"/>
      <c r="AB40" s="941"/>
      <c r="AC40" s="941"/>
      <c r="AD40" s="941"/>
      <c r="AE40" s="941"/>
      <c r="AF40" s="941"/>
      <c r="AG40" s="942"/>
      <c r="AH40" s="78" t="s">
        <v>18</v>
      </c>
    </row>
    <row r="41" spans="2:34" s="73" customFormat="1" ht="9.9499999999999993" customHeight="1">
      <c r="C41" s="286"/>
      <c r="D41" s="250"/>
      <c r="E41" s="250"/>
      <c r="F41" s="250"/>
      <c r="G41" s="250"/>
      <c r="H41" s="349"/>
      <c r="I41" s="250"/>
      <c r="J41" s="250"/>
      <c r="K41" s="250"/>
      <c r="L41" s="250"/>
      <c r="M41" s="250"/>
      <c r="N41" s="250"/>
      <c r="O41" s="250"/>
      <c r="P41" s="250"/>
      <c r="Q41" s="350"/>
      <c r="R41" s="351"/>
      <c r="S41" s="351"/>
      <c r="T41" s="351"/>
      <c r="U41" s="351"/>
      <c r="V41" s="351"/>
      <c r="W41" s="351"/>
      <c r="X41" s="351"/>
      <c r="Y41" s="351"/>
      <c r="Z41" s="351"/>
      <c r="AA41" s="351"/>
      <c r="AB41" s="351"/>
      <c r="AC41" s="351"/>
      <c r="AD41" s="351"/>
      <c r="AE41" s="351"/>
      <c r="AF41" s="351"/>
      <c r="AG41" s="351"/>
      <c r="AH41" s="197"/>
    </row>
    <row r="42" spans="2:34" s="73" customFormat="1" ht="15" thickBot="1">
      <c r="B42" s="1"/>
      <c r="C42" s="296" t="s">
        <v>370</v>
      </c>
      <c r="D42" s="79"/>
      <c r="E42" s="79"/>
      <c r="F42" s="79"/>
      <c r="G42" s="79"/>
      <c r="H42" s="79"/>
      <c r="I42" s="79"/>
      <c r="J42" s="79"/>
      <c r="K42" s="79"/>
      <c r="L42" s="79"/>
      <c r="M42" s="79"/>
      <c r="N42" s="79"/>
      <c r="O42" s="79"/>
      <c r="P42" s="79"/>
      <c r="AH42" s="129"/>
    </row>
    <row r="43" spans="2:34" s="73" customFormat="1" ht="42.75" customHeight="1">
      <c r="B43" s="1"/>
      <c r="C43" s="347" t="s">
        <v>267</v>
      </c>
      <c r="D43" s="958" t="s">
        <v>435</v>
      </c>
      <c r="E43" s="958"/>
      <c r="F43" s="958"/>
      <c r="G43" s="958"/>
      <c r="H43" s="958"/>
      <c r="I43" s="958"/>
      <c r="J43" s="958"/>
      <c r="K43" s="958"/>
      <c r="L43" s="958"/>
      <c r="M43" s="958"/>
      <c r="N43" s="958"/>
      <c r="O43" s="958"/>
      <c r="P43" s="959"/>
      <c r="Q43" s="955"/>
      <c r="R43" s="956"/>
      <c r="S43" s="956"/>
      <c r="T43" s="956"/>
      <c r="U43" s="956"/>
      <c r="V43" s="956"/>
      <c r="W43" s="956"/>
      <c r="X43" s="956"/>
      <c r="Y43" s="956"/>
      <c r="Z43" s="956"/>
      <c r="AA43" s="956"/>
      <c r="AB43" s="956"/>
      <c r="AC43" s="956"/>
      <c r="AD43" s="956"/>
      <c r="AE43" s="956"/>
      <c r="AF43" s="956"/>
      <c r="AG43" s="957"/>
      <c r="AH43" s="83" t="s">
        <v>18</v>
      </c>
    </row>
    <row r="44" spans="2:34" s="73" customFormat="1" ht="35.1" customHeight="1" thickBot="1">
      <c r="C44" s="348" t="s">
        <v>268</v>
      </c>
      <c r="D44" s="947" t="s">
        <v>384</v>
      </c>
      <c r="E44" s="947"/>
      <c r="F44" s="947"/>
      <c r="G44" s="947"/>
      <c r="H44" s="947"/>
      <c r="I44" s="947"/>
      <c r="J44" s="947"/>
      <c r="K44" s="947"/>
      <c r="L44" s="947"/>
      <c r="M44" s="947"/>
      <c r="N44" s="947"/>
      <c r="O44" s="947"/>
      <c r="P44" s="948"/>
      <c r="Q44" s="940" t="str">
        <f>IF(Q10="なし",ROUNDDOWN(Q22-Q23-Q24,-3),"")</f>
        <v/>
      </c>
      <c r="R44" s="941"/>
      <c r="S44" s="941"/>
      <c r="T44" s="941"/>
      <c r="U44" s="941"/>
      <c r="V44" s="941"/>
      <c r="W44" s="941"/>
      <c r="X44" s="941"/>
      <c r="Y44" s="941"/>
      <c r="Z44" s="941"/>
      <c r="AA44" s="941"/>
      <c r="AB44" s="941"/>
      <c r="AC44" s="941"/>
      <c r="AD44" s="941"/>
      <c r="AE44" s="941"/>
      <c r="AF44" s="941"/>
      <c r="AG44" s="942"/>
      <c r="AH44" s="78" t="s">
        <v>18</v>
      </c>
    </row>
    <row r="45" spans="2:34" s="79" customFormat="1" ht="13.5">
      <c r="C45" s="349" t="s">
        <v>436</v>
      </c>
      <c r="D45" s="525" t="s">
        <v>437</v>
      </c>
      <c r="E45" s="427"/>
      <c r="F45" s="427"/>
      <c r="G45" s="427"/>
      <c r="H45" s="427"/>
      <c r="I45" s="427"/>
      <c r="J45" s="427"/>
      <c r="K45" s="427"/>
      <c r="L45" s="427"/>
      <c r="M45" s="427"/>
      <c r="N45" s="427"/>
      <c r="O45" s="427"/>
      <c r="P45" s="427"/>
      <c r="Q45" s="350"/>
      <c r="R45" s="350"/>
      <c r="S45" s="350"/>
      <c r="T45" s="350"/>
      <c r="U45" s="350"/>
      <c r="V45" s="350"/>
      <c r="W45" s="350"/>
      <c r="X45" s="350"/>
      <c r="Y45" s="350"/>
      <c r="Z45" s="350"/>
      <c r="AA45" s="350"/>
      <c r="AB45" s="350"/>
      <c r="AC45" s="350"/>
      <c r="AD45" s="350"/>
      <c r="AE45" s="350"/>
      <c r="AF45" s="350"/>
      <c r="AG45" s="350"/>
      <c r="AH45" s="250"/>
    </row>
    <row r="46" spans="2:34" s="73" customFormat="1" ht="9.9499999999999993" customHeight="1"/>
    <row r="47" spans="2:34" ht="14.25">
      <c r="C47" s="1" t="s">
        <v>34</v>
      </c>
    </row>
    <row r="48" spans="2:34" ht="9.9499999999999993" customHeight="1"/>
    <row r="49" spans="17:34" ht="14.25">
      <c r="Q49" s="937" t="s">
        <v>169</v>
      </c>
      <c r="R49" s="937"/>
      <c r="S49" s="937"/>
      <c r="T49" s="937"/>
      <c r="U49" s="937"/>
      <c r="V49" s="937"/>
      <c r="W49" s="937"/>
      <c r="X49" s="937"/>
      <c r="Y49" s="718"/>
      <c r="Z49" s="718"/>
      <c r="AA49" s="718"/>
      <c r="AB49" s="718"/>
      <c r="AC49" s="718"/>
      <c r="AD49" s="718"/>
      <c r="AE49" s="718"/>
      <c r="AF49" s="718"/>
      <c r="AG49" s="718"/>
      <c r="AH49" s="718"/>
    </row>
    <row r="50" spans="17:34" ht="14.25">
      <c r="S50" s="726" t="s">
        <v>19</v>
      </c>
      <c r="T50" s="726"/>
      <c r="U50" s="726"/>
      <c r="V50" s="726"/>
      <c r="W50" s="726"/>
      <c r="X50" s="726"/>
      <c r="Y50" s="647"/>
      <c r="Z50" s="647"/>
      <c r="AA50" s="647"/>
      <c r="AB50" s="647"/>
      <c r="AC50" s="647"/>
      <c r="AD50" s="647"/>
      <c r="AE50" s="647"/>
      <c r="AF50" s="647"/>
      <c r="AG50" s="647"/>
      <c r="AH50" s="647"/>
    </row>
    <row r="51" spans="17:34" ht="14.25">
      <c r="S51" s="712" t="s">
        <v>20</v>
      </c>
      <c r="T51" s="712"/>
      <c r="U51" s="712"/>
      <c r="V51" s="712"/>
      <c r="W51" s="712"/>
      <c r="X51" s="712"/>
      <c r="Y51" s="713"/>
      <c r="Z51" s="713"/>
      <c r="AA51" s="713"/>
      <c r="AB51" s="713"/>
      <c r="AC51" s="713"/>
      <c r="AD51" s="713"/>
      <c r="AE51" s="713"/>
      <c r="AF51" s="713"/>
      <c r="AG51" s="713"/>
      <c r="AH51" s="713"/>
    </row>
  </sheetData>
  <sheetProtection insertRows="0"/>
  <mergeCells count="63">
    <mergeCell ref="D44:P44"/>
    <mergeCell ref="E21:P21"/>
    <mergeCell ref="F22:P22"/>
    <mergeCell ref="F25:P25"/>
    <mergeCell ref="Q43:AG43"/>
    <mergeCell ref="G27:P27"/>
    <mergeCell ref="D43:P43"/>
    <mergeCell ref="H32:P32"/>
    <mergeCell ref="H34:P34"/>
    <mergeCell ref="D35:AH35"/>
    <mergeCell ref="Q31:AG31"/>
    <mergeCell ref="D39:P39"/>
    <mergeCell ref="D40:P40"/>
    <mergeCell ref="D31:P31"/>
    <mergeCell ref="Q32:AG32"/>
    <mergeCell ref="Q34:AG34"/>
    <mergeCell ref="S51:X51"/>
    <mergeCell ref="Y51:AH51"/>
    <mergeCell ref="S50:X50"/>
    <mergeCell ref="Y50:AH50"/>
    <mergeCell ref="D20:P20"/>
    <mergeCell ref="Y49:AH49"/>
    <mergeCell ref="Q49:X49"/>
    <mergeCell ref="Q22:AG22"/>
    <mergeCell ref="Q23:AG23"/>
    <mergeCell ref="Q44:AG44"/>
    <mergeCell ref="Q39:AG39"/>
    <mergeCell ref="Q40:AG40"/>
    <mergeCell ref="Q28:AG28"/>
    <mergeCell ref="Q24:AG24"/>
    <mergeCell ref="Q26:AG26"/>
    <mergeCell ref="Q27:AG27"/>
    <mergeCell ref="C16:D16"/>
    <mergeCell ref="C17:D17"/>
    <mergeCell ref="B2:AH2"/>
    <mergeCell ref="Q15:AH15"/>
    <mergeCell ref="V4:AH4"/>
    <mergeCell ref="V5:AH5"/>
    <mergeCell ref="P6:U6"/>
    <mergeCell ref="V6:AH6"/>
    <mergeCell ref="P7:U7"/>
    <mergeCell ref="Q14:AG14"/>
    <mergeCell ref="Q13:AG13"/>
    <mergeCell ref="P4:U4"/>
    <mergeCell ref="P5:U5"/>
    <mergeCell ref="D10:K10"/>
    <mergeCell ref="D13:P13"/>
    <mergeCell ref="F23:P23"/>
    <mergeCell ref="F24:P24"/>
    <mergeCell ref="D33:P33"/>
    <mergeCell ref="Q33:AG33"/>
    <mergeCell ref="Q10:T10"/>
    <mergeCell ref="D15:P15"/>
    <mergeCell ref="F14:P14"/>
    <mergeCell ref="G26:P26"/>
    <mergeCell ref="Q25:AG25"/>
    <mergeCell ref="Q20:AG20"/>
    <mergeCell ref="Q21:AG21"/>
    <mergeCell ref="Q11:S11"/>
    <mergeCell ref="Q12:S12"/>
    <mergeCell ref="E17:AH17"/>
    <mergeCell ref="E16:AH16"/>
    <mergeCell ref="F12:P12"/>
  </mergeCells>
  <phoneticPr fontId="4"/>
  <printOptions horizontalCentered="1"/>
  <pageMargins left="0.59055118110236227" right="0.59055118110236227" top="0.39370078740157483" bottom="0.19685039370078741" header="0.31496062992125984" footer="0.19685039370078741"/>
  <pageSetup paperSize="9" scale="82" orientation="portrait" r:id="rId1"/>
  <headerFooter alignWithMargins="0"/>
  <rowBreaks count="1" manualBreakCount="1">
    <brk id="51" max="3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zoomScale="80" zoomScaleNormal="100" zoomScaleSheetLayoutView="80" workbookViewId="0"/>
  </sheetViews>
  <sheetFormatPr defaultColWidth="9.125" defaultRowHeight="12"/>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2" width="15.75" style="113" customWidth="1"/>
    <col min="23" max="23" width="18.75" style="113" customWidth="1"/>
    <col min="24" max="25" width="19.5" style="113" customWidth="1"/>
    <col min="26" max="26" width="22.25" style="113" customWidth="1"/>
    <col min="27" max="27" width="2.5" style="113" customWidth="1"/>
    <col min="28" max="16384" width="9.125" style="113"/>
  </cols>
  <sheetData>
    <row r="1" spans="1:27" ht="33.6" customHeight="1">
      <c r="A1" s="159" t="s">
        <v>422</v>
      </c>
      <c r="W1" s="1025" t="s">
        <v>206</v>
      </c>
      <c r="X1" s="1028">
        <f>【様式５】実績報告書Ⅰ!V5</f>
        <v>0</v>
      </c>
      <c r="Y1" s="1029"/>
      <c r="Z1" s="1030"/>
    </row>
    <row r="2" spans="1:27" ht="33.6" customHeight="1">
      <c r="A2" s="112"/>
      <c r="W2" s="1026"/>
      <c r="X2" s="1031"/>
      <c r="Y2" s="1032"/>
      <c r="Z2" s="1033"/>
    </row>
    <row r="3" spans="1:27" ht="24.75" customHeight="1" thickBot="1">
      <c r="A3" s="1037" t="s">
        <v>207</v>
      </c>
      <c r="B3" s="1037"/>
      <c r="C3" s="1037"/>
      <c r="D3" s="1037"/>
      <c r="E3" s="1037"/>
      <c r="F3" s="1037"/>
      <c r="G3" s="1037"/>
      <c r="H3" s="1037"/>
      <c r="I3" s="1037"/>
      <c r="J3" s="1037"/>
      <c r="K3" s="1037"/>
      <c r="L3" s="1037"/>
      <c r="M3" s="1037"/>
      <c r="N3" s="160"/>
      <c r="O3" s="114"/>
      <c r="P3" s="114"/>
      <c r="Q3" s="161"/>
      <c r="R3" s="161"/>
      <c r="S3" s="161"/>
      <c r="T3" s="161"/>
      <c r="U3" s="161"/>
      <c r="V3" s="161"/>
      <c r="W3" s="1027"/>
      <c r="X3" s="1034"/>
      <c r="Y3" s="1035"/>
      <c r="Z3" s="1036"/>
      <c r="AA3" s="162"/>
    </row>
    <row r="4" spans="1:27" ht="10.9" customHeight="1" thickBot="1">
      <c r="A4" s="160"/>
      <c r="B4" s="160"/>
      <c r="C4" s="160"/>
      <c r="D4" s="160"/>
      <c r="E4" s="160"/>
      <c r="F4" s="160"/>
      <c r="G4" s="160"/>
      <c r="H4" s="160"/>
      <c r="I4" s="160"/>
      <c r="J4" s="160"/>
      <c r="K4" s="160"/>
      <c r="L4" s="160"/>
      <c r="M4" s="160"/>
      <c r="N4" s="160"/>
      <c r="O4" s="114"/>
      <c r="P4" s="114"/>
      <c r="Q4" s="161"/>
      <c r="R4" s="161"/>
      <c r="S4" s="161"/>
      <c r="T4" s="161"/>
      <c r="U4" s="161"/>
      <c r="V4" s="161"/>
      <c r="W4" s="163"/>
      <c r="X4" s="131"/>
      <c r="Y4" s="115"/>
      <c r="Z4" s="116"/>
      <c r="AA4" s="162"/>
    </row>
    <row r="5" spans="1:27" ht="20.100000000000001" customHeight="1">
      <c r="A5" s="1038" t="s">
        <v>208</v>
      </c>
      <c r="B5" s="1041" t="s">
        <v>209</v>
      </c>
      <c r="C5" s="1042"/>
      <c r="D5" s="1043"/>
      <c r="E5" s="1050" t="s">
        <v>210</v>
      </c>
      <c r="F5" s="1050" t="s">
        <v>211</v>
      </c>
      <c r="G5" s="1050" t="s">
        <v>388</v>
      </c>
      <c r="H5" s="1050" t="s">
        <v>389</v>
      </c>
      <c r="I5" s="1050" t="s">
        <v>390</v>
      </c>
      <c r="J5" s="1053" t="s">
        <v>212</v>
      </c>
      <c r="K5" s="1056" t="s">
        <v>438</v>
      </c>
      <c r="L5" s="1057"/>
      <c r="M5" s="1057"/>
      <c r="N5" s="1057"/>
      <c r="O5" s="1057"/>
      <c r="P5" s="1058"/>
      <c r="Q5" s="1056" t="s">
        <v>289</v>
      </c>
      <c r="R5" s="1057"/>
      <c r="S5" s="1057"/>
      <c r="T5" s="1059"/>
      <c r="U5" s="1060" t="s">
        <v>407</v>
      </c>
      <c r="V5" s="1063" t="s">
        <v>406</v>
      </c>
      <c r="W5" s="1008" t="s">
        <v>403</v>
      </c>
      <c r="X5" s="1066" t="s">
        <v>217</v>
      </c>
      <c r="Y5" s="1067"/>
      <c r="Z5" s="1068"/>
      <c r="AA5" s="162"/>
    </row>
    <row r="6" spans="1:27" ht="19.899999999999999" customHeight="1">
      <c r="A6" s="1039"/>
      <c r="B6" s="1044"/>
      <c r="C6" s="1045"/>
      <c r="D6" s="1046"/>
      <c r="E6" s="1051"/>
      <c r="F6" s="1051"/>
      <c r="G6" s="1051"/>
      <c r="H6" s="1051"/>
      <c r="I6" s="1051"/>
      <c r="J6" s="1054"/>
      <c r="K6" s="1014" t="s">
        <v>213</v>
      </c>
      <c r="L6" s="1015"/>
      <c r="M6" s="1015"/>
      <c r="N6" s="1016"/>
      <c r="O6" s="1017" t="s">
        <v>214</v>
      </c>
      <c r="P6" s="1019" t="s">
        <v>215</v>
      </c>
      <c r="Q6" s="1021" t="s">
        <v>405</v>
      </c>
      <c r="R6" s="1021"/>
      <c r="S6" s="1022"/>
      <c r="T6" s="1023" t="s">
        <v>216</v>
      </c>
      <c r="U6" s="1061"/>
      <c r="V6" s="1064"/>
      <c r="W6" s="1009"/>
      <c r="X6" s="1069"/>
      <c r="Y6" s="1070"/>
      <c r="Z6" s="1071"/>
      <c r="AA6" s="164"/>
    </row>
    <row r="7" spans="1:27" ht="51.6" customHeight="1" thickBot="1">
      <c r="A7" s="1040"/>
      <c r="B7" s="1047"/>
      <c r="C7" s="1048"/>
      <c r="D7" s="1049"/>
      <c r="E7" s="1052"/>
      <c r="F7" s="1052"/>
      <c r="G7" s="1052"/>
      <c r="H7" s="1052"/>
      <c r="I7" s="1052"/>
      <c r="J7" s="1055"/>
      <c r="K7" s="165" t="s">
        <v>218</v>
      </c>
      <c r="L7" s="166" t="s">
        <v>219</v>
      </c>
      <c r="M7" s="167" t="s">
        <v>220</v>
      </c>
      <c r="N7" s="117" t="s">
        <v>221</v>
      </c>
      <c r="O7" s="1018"/>
      <c r="P7" s="1020"/>
      <c r="Q7" s="168" t="s">
        <v>222</v>
      </c>
      <c r="R7" s="169" t="s">
        <v>223</v>
      </c>
      <c r="S7" s="170" t="s">
        <v>224</v>
      </c>
      <c r="T7" s="1024"/>
      <c r="U7" s="1062"/>
      <c r="V7" s="1065"/>
      <c r="W7" s="1010"/>
      <c r="X7" s="1072"/>
      <c r="Y7" s="1073"/>
      <c r="Z7" s="1074"/>
      <c r="AA7" s="171"/>
    </row>
    <row r="8" spans="1:27" ht="30" customHeight="1">
      <c r="A8" s="172">
        <v>1</v>
      </c>
      <c r="B8" s="1011"/>
      <c r="C8" s="1011"/>
      <c r="D8" s="1011"/>
      <c r="E8" s="173"/>
      <c r="F8" s="173"/>
      <c r="G8" s="173"/>
      <c r="H8" s="173"/>
      <c r="I8" s="174"/>
      <c r="J8" s="175"/>
      <c r="K8" s="200"/>
      <c r="L8" s="201"/>
      <c r="M8" s="201"/>
      <c r="N8" s="374">
        <f t="shared" ref="N8:N37" si="0">SUM(K8:M8)</f>
        <v>0</v>
      </c>
      <c r="O8" s="202"/>
      <c r="P8" s="385">
        <f>SUM(N8:O8)</f>
        <v>0</v>
      </c>
      <c r="Q8" s="203"/>
      <c r="R8" s="201"/>
      <c r="S8" s="202"/>
      <c r="T8" s="407">
        <f t="shared" ref="T8:T37" si="1">SUM(Q8:S8)</f>
        <v>0</v>
      </c>
      <c r="U8" s="463"/>
      <c r="V8" s="464"/>
      <c r="W8" s="375">
        <f>T8-P8-U8-V8</f>
        <v>0</v>
      </c>
      <c r="X8" s="1012"/>
      <c r="Y8" s="1012"/>
      <c r="Z8" s="1013"/>
      <c r="AA8" s="176"/>
    </row>
    <row r="9" spans="1:27" ht="30" customHeight="1">
      <c r="A9" s="177">
        <f>A8+1</f>
        <v>2</v>
      </c>
      <c r="B9" s="1000"/>
      <c r="C9" s="1001"/>
      <c r="D9" s="1002"/>
      <c r="E9" s="178"/>
      <c r="F9" s="179"/>
      <c r="G9" s="180"/>
      <c r="H9" s="180"/>
      <c r="I9" s="181"/>
      <c r="J9" s="182"/>
      <c r="K9" s="204"/>
      <c r="L9" s="205"/>
      <c r="M9" s="205"/>
      <c r="N9" s="376">
        <f t="shared" si="0"/>
        <v>0</v>
      </c>
      <c r="O9" s="206"/>
      <c r="P9" s="403">
        <f>SUM(N9:O9)</f>
        <v>0</v>
      </c>
      <c r="Q9" s="207"/>
      <c r="R9" s="205"/>
      <c r="S9" s="206"/>
      <c r="T9" s="408">
        <f t="shared" si="1"/>
        <v>0</v>
      </c>
      <c r="U9" s="465"/>
      <c r="V9" s="466"/>
      <c r="W9" s="377">
        <f t="shared" ref="W9:W36" si="2">T9-P9-U9-V9</f>
        <v>0</v>
      </c>
      <c r="X9" s="1006"/>
      <c r="Y9" s="1006"/>
      <c r="Z9" s="1007"/>
      <c r="AA9" s="176"/>
    </row>
    <row r="10" spans="1:27" ht="30" customHeight="1">
      <c r="A10" s="183">
        <f t="shared" ref="A10:A36" si="3">A9+1</f>
        <v>3</v>
      </c>
      <c r="B10" s="1000"/>
      <c r="C10" s="1001"/>
      <c r="D10" s="1002"/>
      <c r="E10" s="179"/>
      <c r="F10" s="179"/>
      <c r="G10" s="179"/>
      <c r="H10" s="179"/>
      <c r="I10" s="184"/>
      <c r="J10" s="185"/>
      <c r="K10" s="208"/>
      <c r="L10" s="209"/>
      <c r="M10" s="209"/>
      <c r="N10" s="376">
        <f t="shared" si="0"/>
        <v>0</v>
      </c>
      <c r="O10" s="210"/>
      <c r="P10" s="404">
        <f>SUM(N10:O10)</f>
        <v>0</v>
      </c>
      <c r="Q10" s="211"/>
      <c r="R10" s="209"/>
      <c r="S10" s="210"/>
      <c r="T10" s="408">
        <f t="shared" si="1"/>
        <v>0</v>
      </c>
      <c r="U10" s="465"/>
      <c r="V10" s="466"/>
      <c r="W10" s="377">
        <f t="shared" si="2"/>
        <v>0</v>
      </c>
      <c r="X10" s="1003"/>
      <c r="Y10" s="998"/>
      <c r="Z10" s="999"/>
      <c r="AA10" s="176"/>
    </row>
    <row r="11" spans="1:27" ht="30" customHeight="1">
      <c r="A11" s="183">
        <f t="shared" si="3"/>
        <v>4</v>
      </c>
      <c r="B11" s="1000"/>
      <c r="C11" s="1001"/>
      <c r="D11" s="1002"/>
      <c r="E11" s="179"/>
      <c r="F11" s="179"/>
      <c r="G11" s="179"/>
      <c r="H11" s="179"/>
      <c r="I11" s="184"/>
      <c r="J11" s="185"/>
      <c r="K11" s="208"/>
      <c r="L11" s="209"/>
      <c r="M11" s="209"/>
      <c r="N11" s="376">
        <f t="shared" si="0"/>
        <v>0</v>
      </c>
      <c r="O11" s="210"/>
      <c r="P11" s="404">
        <f t="shared" ref="P11:P37" si="4">SUM(N11:O11)</f>
        <v>0</v>
      </c>
      <c r="Q11" s="211"/>
      <c r="R11" s="209"/>
      <c r="S11" s="210"/>
      <c r="T11" s="408">
        <f t="shared" si="1"/>
        <v>0</v>
      </c>
      <c r="U11" s="465"/>
      <c r="V11" s="466"/>
      <c r="W11" s="377">
        <f t="shared" si="2"/>
        <v>0</v>
      </c>
      <c r="X11" s="1004"/>
      <c r="Y11" s="1004"/>
      <c r="Z11" s="1005"/>
      <c r="AA11" s="176"/>
    </row>
    <row r="12" spans="1:27" ht="30" customHeight="1">
      <c r="A12" s="183">
        <f t="shared" si="3"/>
        <v>5</v>
      </c>
      <c r="B12" s="1000"/>
      <c r="C12" s="1001"/>
      <c r="D12" s="1002"/>
      <c r="E12" s="179"/>
      <c r="F12" s="179"/>
      <c r="G12" s="179"/>
      <c r="H12" s="179"/>
      <c r="I12" s="184"/>
      <c r="J12" s="185"/>
      <c r="K12" s="208"/>
      <c r="L12" s="209"/>
      <c r="M12" s="209"/>
      <c r="N12" s="376">
        <f t="shared" si="0"/>
        <v>0</v>
      </c>
      <c r="O12" s="210"/>
      <c r="P12" s="404">
        <f t="shared" si="4"/>
        <v>0</v>
      </c>
      <c r="Q12" s="211"/>
      <c r="R12" s="209"/>
      <c r="S12" s="210"/>
      <c r="T12" s="408">
        <f t="shared" si="1"/>
        <v>0</v>
      </c>
      <c r="U12" s="465"/>
      <c r="V12" s="466"/>
      <c r="W12" s="377">
        <f t="shared" si="2"/>
        <v>0</v>
      </c>
      <c r="X12" s="1006"/>
      <c r="Y12" s="1006"/>
      <c r="Z12" s="1007"/>
      <c r="AA12" s="176"/>
    </row>
    <row r="13" spans="1:27" ht="30" customHeight="1">
      <c r="A13" s="183">
        <f t="shared" si="3"/>
        <v>6</v>
      </c>
      <c r="B13" s="1000"/>
      <c r="C13" s="1001"/>
      <c r="D13" s="1002"/>
      <c r="E13" s="179"/>
      <c r="F13" s="179"/>
      <c r="G13" s="178"/>
      <c r="H13" s="178"/>
      <c r="I13" s="186"/>
      <c r="J13" s="187"/>
      <c r="K13" s="208"/>
      <c r="L13" s="209"/>
      <c r="M13" s="210"/>
      <c r="N13" s="376">
        <f t="shared" si="0"/>
        <v>0</v>
      </c>
      <c r="O13" s="210"/>
      <c r="P13" s="404">
        <f t="shared" si="4"/>
        <v>0</v>
      </c>
      <c r="Q13" s="211"/>
      <c r="R13" s="209"/>
      <c r="S13" s="210"/>
      <c r="T13" s="408">
        <f t="shared" si="1"/>
        <v>0</v>
      </c>
      <c r="U13" s="465"/>
      <c r="V13" s="466"/>
      <c r="W13" s="377">
        <f t="shared" si="2"/>
        <v>0</v>
      </c>
      <c r="X13" s="998"/>
      <c r="Y13" s="998"/>
      <c r="Z13" s="999"/>
      <c r="AA13" s="176"/>
    </row>
    <row r="14" spans="1:27" ht="30" customHeight="1">
      <c r="A14" s="183">
        <f t="shared" si="3"/>
        <v>7</v>
      </c>
      <c r="B14" s="1000"/>
      <c r="C14" s="1001"/>
      <c r="D14" s="1002"/>
      <c r="E14" s="179"/>
      <c r="F14" s="179"/>
      <c r="G14" s="179"/>
      <c r="H14" s="179"/>
      <c r="I14" s="184"/>
      <c r="J14" s="185"/>
      <c r="K14" s="208"/>
      <c r="L14" s="209"/>
      <c r="M14" s="210"/>
      <c r="N14" s="376">
        <f t="shared" si="0"/>
        <v>0</v>
      </c>
      <c r="O14" s="210"/>
      <c r="P14" s="404">
        <f t="shared" si="4"/>
        <v>0</v>
      </c>
      <c r="Q14" s="211"/>
      <c r="R14" s="209"/>
      <c r="S14" s="210"/>
      <c r="T14" s="408">
        <f t="shared" si="1"/>
        <v>0</v>
      </c>
      <c r="U14" s="465"/>
      <c r="V14" s="466"/>
      <c r="W14" s="377">
        <f t="shared" si="2"/>
        <v>0</v>
      </c>
      <c r="X14" s="998"/>
      <c r="Y14" s="998"/>
      <c r="Z14" s="999"/>
      <c r="AA14" s="176"/>
    </row>
    <row r="15" spans="1:27" ht="30" customHeight="1">
      <c r="A15" s="183">
        <f t="shared" si="3"/>
        <v>8</v>
      </c>
      <c r="B15" s="997"/>
      <c r="C15" s="997"/>
      <c r="D15" s="997"/>
      <c r="E15" s="475"/>
      <c r="F15" s="475"/>
      <c r="G15" s="475"/>
      <c r="H15" s="179"/>
      <c r="I15" s="184"/>
      <c r="J15" s="184"/>
      <c r="K15" s="212"/>
      <c r="L15" s="209"/>
      <c r="M15" s="210"/>
      <c r="N15" s="376">
        <f t="shared" si="0"/>
        <v>0</v>
      </c>
      <c r="O15" s="213"/>
      <c r="P15" s="404">
        <f t="shared" si="4"/>
        <v>0</v>
      </c>
      <c r="Q15" s="214"/>
      <c r="R15" s="209"/>
      <c r="S15" s="210"/>
      <c r="T15" s="408">
        <f t="shared" si="1"/>
        <v>0</v>
      </c>
      <c r="U15" s="465"/>
      <c r="V15" s="466"/>
      <c r="W15" s="377">
        <f t="shared" si="2"/>
        <v>0</v>
      </c>
      <c r="X15" s="998"/>
      <c r="Y15" s="998"/>
      <c r="Z15" s="999"/>
      <c r="AA15" s="176"/>
    </row>
    <row r="16" spans="1:27" ht="30" customHeight="1">
      <c r="A16" s="183">
        <f t="shared" si="3"/>
        <v>9</v>
      </c>
      <c r="B16" s="997"/>
      <c r="C16" s="997"/>
      <c r="D16" s="997"/>
      <c r="E16" s="475"/>
      <c r="F16" s="475"/>
      <c r="G16" s="475"/>
      <c r="H16" s="179"/>
      <c r="I16" s="184"/>
      <c r="J16" s="184"/>
      <c r="K16" s="212"/>
      <c r="L16" s="209"/>
      <c r="M16" s="210"/>
      <c r="N16" s="376">
        <f t="shared" si="0"/>
        <v>0</v>
      </c>
      <c r="O16" s="213"/>
      <c r="P16" s="404">
        <f t="shared" si="4"/>
        <v>0</v>
      </c>
      <c r="Q16" s="214"/>
      <c r="R16" s="209"/>
      <c r="S16" s="210"/>
      <c r="T16" s="408">
        <f t="shared" si="1"/>
        <v>0</v>
      </c>
      <c r="U16" s="465"/>
      <c r="V16" s="466"/>
      <c r="W16" s="377">
        <f t="shared" si="2"/>
        <v>0</v>
      </c>
      <c r="X16" s="998"/>
      <c r="Y16" s="998"/>
      <c r="Z16" s="999"/>
      <c r="AA16" s="176"/>
    </row>
    <row r="17" spans="1:27" ht="30" customHeight="1">
      <c r="A17" s="183">
        <f t="shared" si="3"/>
        <v>10</v>
      </c>
      <c r="B17" s="997"/>
      <c r="C17" s="997"/>
      <c r="D17" s="997"/>
      <c r="E17" s="475"/>
      <c r="F17" s="475"/>
      <c r="G17" s="475"/>
      <c r="H17" s="179"/>
      <c r="I17" s="184"/>
      <c r="J17" s="184"/>
      <c r="K17" s="212"/>
      <c r="L17" s="209"/>
      <c r="M17" s="210"/>
      <c r="N17" s="376">
        <f t="shared" si="0"/>
        <v>0</v>
      </c>
      <c r="O17" s="213"/>
      <c r="P17" s="404">
        <f t="shared" si="4"/>
        <v>0</v>
      </c>
      <c r="Q17" s="214"/>
      <c r="R17" s="209"/>
      <c r="S17" s="210"/>
      <c r="T17" s="408">
        <f t="shared" si="1"/>
        <v>0</v>
      </c>
      <c r="U17" s="465"/>
      <c r="V17" s="466"/>
      <c r="W17" s="377">
        <f t="shared" si="2"/>
        <v>0</v>
      </c>
      <c r="X17" s="998"/>
      <c r="Y17" s="998"/>
      <c r="Z17" s="999"/>
      <c r="AA17" s="176"/>
    </row>
    <row r="18" spans="1:27" ht="30" customHeight="1">
      <c r="A18" s="183">
        <f t="shared" si="3"/>
        <v>11</v>
      </c>
      <c r="B18" s="997"/>
      <c r="C18" s="997"/>
      <c r="D18" s="997"/>
      <c r="E18" s="475"/>
      <c r="F18" s="475"/>
      <c r="G18" s="475"/>
      <c r="H18" s="179"/>
      <c r="I18" s="184"/>
      <c r="J18" s="184"/>
      <c r="K18" s="212"/>
      <c r="L18" s="209"/>
      <c r="M18" s="210"/>
      <c r="N18" s="376">
        <f t="shared" si="0"/>
        <v>0</v>
      </c>
      <c r="O18" s="213"/>
      <c r="P18" s="404">
        <f t="shared" si="4"/>
        <v>0</v>
      </c>
      <c r="Q18" s="214"/>
      <c r="R18" s="209"/>
      <c r="S18" s="210"/>
      <c r="T18" s="408">
        <f t="shared" si="1"/>
        <v>0</v>
      </c>
      <c r="U18" s="465"/>
      <c r="V18" s="466"/>
      <c r="W18" s="377">
        <f t="shared" si="2"/>
        <v>0</v>
      </c>
      <c r="X18" s="998"/>
      <c r="Y18" s="998"/>
      <c r="Z18" s="999"/>
      <c r="AA18" s="176"/>
    </row>
    <row r="19" spans="1:27" ht="30" customHeight="1">
      <c r="A19" s="183">
        <f t="shared" si="3"/>
        <v>12</v>
      </c>
      <c r="B19" s="997"/>
      <c r="C19" s="997"/>
      <c r="D19" s="997"/>
      <c r="E19" s="475"/>
      <c r="F19" s="475"/>
      <c r="G19" s="475"/>
      <c r="H19" s="179"/>
      <c r="I19" s="184"/>
      <c r="J19" s="184"/>
      <c r="K19" s="212"/>
      <c r="L19" s="209"/>
      <c r="M19" s="210"/>
      <c r="N19" s="376">
        <f t="shared" si="0"/>
        <v>0</v>
      </c>
      <c r="O19" s="213"/>
      <c r="P19" s="404">
        <f t="shared" si="4"/>
        <v>0</v>
      </c>
      <c r="Q19" s="214"/>
      <c r="R19" s="209"/>
      <c r="S19" s="210"/>
      <c r="T19" s="408">
        <f t="shared" si="1"/>
        <v>0</v>
      </c>
      <c r="U19" s="465"/>
      <c r="V19" s="466"/>
      <c r="W19" s="377">
        <f t="shared" si="2"/>
        <v>0</v>
      </c>
      <c r="X19" s="998"/>
      <c r="Y19" s="998"/>
      <c r="Z19" s="999"/>
      <c r="AA19" s="176"/>
    </row>
    <row r="20" spans="1:27" ht="30" customHeight="1">
      <c r="A20" s="183">
        <f t="shared" si="3"/>
        <v>13</v>
      </c>
      <c r="B20" s="997"/>
      <c r="C20" s="997"/>
      <c r="D20" s="997"/>
      <c r="E20" s="475"/>
      <c r="F20" s="475"/>
      <c r="G20" s="475"/>
      <c r="H20" s="179"/>
      <c r="I20" s="184"/>
      <c r="J20" s="184"/>
      <c r="K20" s="212"/>
      <c r="L20" s="209"/>
      <c r="M20" s="210"/>
      <c r="N20" s="376">
        <f t="shared" si="0"/>
        <v>0</v>
      </c>
      <c r="O20" s="213"/>
      <c r="P20" s="404">
        <f t="shared" si="4"/>
        <v>0</v>
      </c>
      <c r="Q20" s="214"/>
      <c r="R20" s="209"/>
      <c r="S20" s="210"/>
      <c r="T20" s="408">
        <f t="shared" si="1"/>
        <v>0</v>
      </c>
      <c r="U20" s="465"/>
      <c r="V20" s="466"/>
      <c r="W20" s="377">
        <f t="shared" si="2"/>
        <v>0</v>
      </c>
      <c r="X20" s="998"/>
      <c r="Y20" s="998"/>
      <c r="Z20" s="999"/>
      <c r="AA20" s="176"/>
    </row>
    <row r="21" spans="1:27" ht="30" customHeight="1">
      <c r="A21" s="183">
        <f t="shared" si="3"/>
        <v>14</v>
      </c>
      <c r="B21" s="997"/>
      <c r="C21" s="997"/>
      <c r="D21" s="997"/>
      <c r="E21" s="475"/>
      <c r="F21" s="475"/>
      <c r="G21" s="475"/>
      <c r="H21" s="179"/>
      <c r="I21" s="184"/>
      <c r="J21" s="184"/>
      <c r="K21" s="212"/>
      <c r="L21" s="209"/>
      <c r="M21" s="210"/>
      <c r="N21" s="376">
        <f t="shared" si="0"/>
        <v>0</v>
      </c>
      <c r="O21" s="213"/>
      <c r="P21" s="404">
        <f t="shared" si="4"/>
        <v>0</v>
      </c>
      <c r="Q21" s="214"/>
      <c r="R21" s="209"/>
      <c r="S21" s="210"/>
      <c r="T21" s="408">
        <f t="shared" si="1"/>
        <v>0</v>
      </c>
      <c r="U21" s="465"/>
      <c r="V21" s="466"/>
      <c r="W21" s="377">
        <f t="shared" si="2"/>
        <v>0</v>
      </c>
      <c r="X21" s="998"/>
      <c r="Y21" s="998"/>
      <c r="Z21" s="999"/>
      <c r="AA21" s="176"/>
    </row>
    <row r="22" spans="1:27" ht="30" customHeight="1">
      <c r="A22" s="183">
        <f t="shared" si="3"/>
        <v>15</v>
      </c>
      <c r="B22" s="997"/>
      <c r="C22" s="997"/>
      <c r="D22" s="997"/>
      <c r="E22" s="475"/>
      <c r="F22" s="475"/>
      <c r="G22" s="475"/>
      <c r="H22" s="179"/>
      <c r="I22" s="184"/>
      <c r="J22" s="184"/>
      <c r="K22" s="212"/>
      <c r="L22" s="209"/>
      <c r="M22" s="210"/>
      <c r="N22" s="376">
        <f t="shared" si="0"/>
        <v>0</v>
      </c>
      <c r="O22" s="213"/>
      <c r="P22" s="404">
        <f t="shared" si="4"/>
        <v>0</v>
      </c>
      <c r="Q22" s="214"/>
      <c r="R22" s="209"/>
      <c r="S22" s="210"/>
      <c r="T22" s="408">
        <f t="shared" si="1"/>
        <v>0</v>
      </c>
      <c r="U22" s="465"/>
      <c r="V22" s="466"/>
      <c r="W22" s="377">
        <f t="shared" si="2"/>
        <v>0</v>
      </c>
      <c r="X22" s="998"/>
      <c r="Y22" s="998"/>
      <c r="Z22" s="999"/>
      <c r="AA22" s="176"/>
    </row>
    <row r="23" spans="1:27" ht="30" customHeight="1">
      <c r="A23" s="183">
        <f t="shared" si="3"/>
        <v>16</v>
      </c>
      <c r="B23" s="997"/>
      <c r="C23" s="997"/>
      <c r="D23" s="997"/>
      <c r="E23" s="475"/>
      <c r="F23" s="475"/>
      <c r="G23" s="475"/>
      <c r="H23" s="179"/>
      <c r="I23" s="184"/>
      <c r="J23" s="184"/>
      <c r="K23" s="212"/>
      <c r="L23" s="209"/>
      <c r="M23" s="210"/>
      <c r="N23" s="376">
        <f t="shared" si="0"/>
        <v>0</v>
      </c>
      <c r="O23" s="213"/>
      <c r="P23" s="404">
        <f t="shared" si="4"/>
        <v>0</v>
      </c>
      <c r="Q23" s="214"/>
      <c r="R23" s="209"/>
      <c r="S23" s="210"/>
      <c r="T23" s="408">
        <f t="shared" si="1"/>
        <v>0</v>
      </c>
      <c r="U23" s="465"/>
      <c r="V23" s="466"/>
      <c r="W23" s="377">
        <f t="shared" si="2"/>
        <v>0</v>
      </c>
      <c r="X23" s="998"/>
      <c r="Y23" s="998"/>
      <c r="Z23" s="999"/>
      <c r="AA23" s="176"/>
    </row>
    <row r="24" spans="1:27" ht="30" customHeight="1">
      <c r="A24" s="183">
        <f t="shared" si="3"/>
        <v>17</v>
      </c>
      <c r="B24" s="997"/>
      <c r="C24" s="997"/>
      <c r="D24" s="997"/>
      <c r="E24" s="475"/>
      <c r="F24" s="475"/>
      <c r="G24" s="475"/>
      <c r="H24" s="179"/>
      <c r="I24" s="184"/>
      <c r="J24" s="184"/>
      <c r="K24" s="212"/>
      <c r="L24" s="209"/>
      <c r="M24" s="210"/>
      <c r="N24" s="376">
        <f t="shared" si="0"/>
        <v>0</v>
      </c>
      <c r="O24" s="213"/>
      <c r="P24" s="404">
        <f t="shared" si="4"/>
        <v>0</v>
      </c>
      <c r="Q24" s="214"/>
      <c r="R24" s="209"/>
      <c r="S24" s="210"/>
      <c r="T24" s="408">
        <f t="shared" si="1"/>
        <v>0</v>
      </c>
      <c r="U24" s="465"/>
      <c r="V24" s="466"/>
      <c r="W24" s="377">
        <f t="shared" si="2"/>
        <v>0</v>
      </c>
      <c r="X24" s="998"/>
      <c r="Y24" s="998"/>
      <c r="Z24" s="999"/>
      <c r="AA24" s="176"/>
    </row>
    <row r="25" spans="1:27" ht="30" customHeight="1">
      <c r="A25" s="183">
        <f t="shared" si="3"/>
        <v>18</v>
      </c>
      <c r="B25" s="997"/>
      <c r="C25" s="997"/>
      <c r="D25" s="997"/>
      <c r="E25" s="475"/>
      <c r="F25" s="475"/>
      <c r="G25" s="475"/>
      <c r="H25" s="179"/>
      <c r="I25" s="184"/>
      <c r="J25" s="184"/>
      <c r="K25" s="212"/>
      <c r="L25" s="209"/>
      <c r="M25" s="210"/>
      <c r="N25" s="376">
        <f t="shared" si="0"/>
        <v>0</v>
      </c>
      <c r="O25" s="213"/>
      <c r="P25" s="404">
        <f t="shared" si="4"/>
        <v>0</v>
      </c>
      <c r="Q25" s="214"/>
      <c r="R25" s="209"/>
      <c r="S25" s="210"/>
      <c r="T25" s="408">
        <f t="shared" si="1"/>
        <v>0</v>
      </c>
      <c r="U25" s="465"/>
      <c r="V25" s="466"/>
      <c r="W25" s="377">
        <f t="shared" si="2"/>
        <v>0</v>
      </c>
      <c r="X25" s="998"/>
      <c r="Y25" s="998"/>
      <c r="Z25" s="999"/>
      <c r="AA25" s="176"/>
    </row>
    <row r="26" spans="1:27" ht="30" customHeight="1">
      <c r="A26" s="183">
        <f t="shared" si="3"/>
        <v>19</v>
      </c>
      <c r="B26" s="997"/>
      <c r="C26" s="997"/>
      <c r="D26" s="997"/>
      <c r="E26" s="475"/>
      <c r="F26" s="475"/>
      <c r="G26" s="475"/>
      <c r="H26" s="179"/>
      <c r="I26" s="184"/>
      <c r="J26" s="184"/>
      <c r="K26" s="212"/>
      <c r="L26" s="209"/>
      <c r="M26" s="210"/>
      <c r="N26" s="376">
        <f t="shared" si="0"/>
        <v>0</v>
      </c>
      <c r="O26" s="213"/>
      <c r="P26" s="404">
        <f t="shared" si="4"/>
        <v>0</v>
      </c>
      <c r="Q26" s="214"/>
      <c r="R26" s="209"/>
      <c r="S26" s="210"/>
      <c r="T26" s="408">
        <f t="shared" si="1"/>
        <v>0</v>
      </c>
      <c r="U26" s="465"/>
      <c r="V26" s="466"/>
      <c r="W26" s="377">
        <f t="shared" si="2"/>
        <v>0</v>
      </c>
      <c r="X26" s="998"/>
      <c r="Y26" s="998"/>
      <c r="Z26" s="999"/>
      <c r="AA26" s="176"/>
    </row>
    <row r="27" spans="1:27" ht="30" customHeight="1">
      <c r="A27" s="183">
        <f t="shared" si="3"/>
        <v>20</v>
      </c>
      <c r="B27" s="997"/>
      <c r="C27" s="997"/>
      <c r="D27" s="997"/>
      <c r="E27" s="475"/>
      <c r="F27" s="475"/>
      <c r="G27" s="475"/>
      <c r="H27" s="179"/>
      <c r="I27" s="184"/>
      <c r="J27" s="181"/>
      <c r="K27" s="212"/>
      <c r="L27" s="209"/>
      <c r="M27" s="210"/>
      <c r="N27" s="378">
        <f t="shared" si="0"/>
        <v>0</v>
      </c>
      <c r="O27" s="213"/>
      <c r="P27" s="405">
        <f t="shared" si="4"/>
        <v>0</v>
      </c>
      <c r="Q27" s="214"/>
      <c r="R27" s="209"/>
      <c r="S27" s="210"/>
      <c r="T27" s="409">
        <f t="shared" si="1"/>
        <v>0</v>
      </c>
      <c r="U27" s="467"/>
      <c r="V27" s="468"/>
      <c r="W27" s="377">
        <f t="shared" si="2"/>
        <v>0</v>
      </c>
      <c r="X27" s="998"/>
      <c r="Y27" s="998"/>
      <c r="Z27" s="999"/>
      <c r="AA27" s="176"/>
    </row>
    <row r="28" spans="1:27" ht="30" customHeight="1">
      <c r="A28" s="183">
        <f t="shared" si="3"/>
        <v>21</v>
      </c>
      <c r="B28" s="997"/>
      <c r="C28" s="997"/>
      <c r="D28" s="997"/>
      <c r="E28" s="475"/>
      <c r="F28" s="475"/>
      <c r="G28" s="475"/>
      <c r="H28" s="179"/>
      <c r="I28" s="184"/>
      <c r="J28" s="181"/>
      <c r="K28" s="212"/>
      <c r="L28" s="209"/>
      <c r="M28" s="210"/>
      <c r="N28" s="378">
        <f t="shared" si="0"/>
        <v>0</v>
      </c>
      <c r="O28" s="213"/>
      <c r="P28" s="405">
        <f t="shared" si="4"/>
        <v>0</v>
      </c>
      <c r="Q28" s="214"/>
      <c r="R28" s="209"/>
      <c r="S28" s="210"/>
      <c r="T28" s="409">
        <f t="shared" si="1"/>
        <v>0</v>
      </c>
      <c r="U28" s="467"/>
      <c r="V28" s="468"/>
      <c r="W28" s="377">
        <f t="shared" si="2"/>
        <v>0</v>
      </c>
      <c r="X28" s="998"/>
      <c r="Y28" s="998"/>
      <c r="Z28" s="999"/>
      <c r="AA28" s="176"/>
    </row>
    <row r="29" spans="1:27" ht="30" customHeight="1">
      <c r="A29" s="183">
        <f t="shared" si="3"/>
        <v>22</v>
      </c>
      <c r="B29" s="997"/>
      <c r="C29" s="997"/>
      <c r="D29" s="997"/>
      <c r="E29" s="475"/>
      <c r="F29" s="475"/>
      <c r="G29" s="475"/>
      <c r="H29" s="179"/>
      <c r="I29" s="184"/>
      <c r="J29" s="181"/>
      <c r="K29" s="212"/>
      <c r="L29" s="209"/>
      <c r="M29" s="210"/>
      <c r="N29" s="378">
        <f t="shared" si="0"/>
        <v>0</v>
      </c>
      <c r="O29" s="213"/>
      <c r="P29" s="405">
        <f t="shared" si="4"/>
        <v>0</v>
      </c>
      <c r="Q29" s="214"/>
      <c r="R29" s="209"/>
      <c r="S29" s="210"/>
      <c r="T29" s="409">
        <f t="shared" si="1"/>
        <v>0</v>
      </c>
      <c r="U29" s="467"/>
      <c r="V29" s="468"/>
      <c r="W29" s="377">
        <f t="shared" si="2"/>
        <v>0</v>
      </c>
      <c r="X29" s="998"/>
      <c r="Y29" s="998"/>
      <c r="Z29" s="999"/>
      <c r="AA29" s="176"/>
    </row>
    <row r="30" spans="1:27" ht="30" customHeight="1">
      <c r="A30" s="183">
        <f t="shared" si="3"/>
        <v>23</v>
      </c>
      <c r="B30" s="997"/>
      <c r="C30" s="997"/>
      <c r="D30" s="997"/>
      <c r="E30" s="475"/>
      <c r="F30" s="475"/>
      <c r="G30" s="475"/>
      <c r="H30" s="179"/>
      <c r="I30" s="184"/>
      <c r="J30" s="181"/>
      <c r="K30" s="212"/>
      <c r="L30" s="209"/>
      <c r="M30" s="210"/>
      <c r="N30" s="378">
        <f t="shared" si="0"/>
        <v>0</v>
      </c>
      <c r="O30" s="213"/>
      <c r="P30" s="405">
        <f t="shared" si="4"/>
        <v>0</v>
      </c>
      <c r="Q30" s="214"/>
      <c r="R30" s="209"/>
      <c r="S30" s="210"/>
      <c r="T30" s="409">
        <f t="shared" si="1"/>
        <v>0</v>
      </c>
      <c r="U30" s="467"/>
      <c r="V30" s="468"/>
      <c r="W30" s="377">
        <f t="shared" si="2"/>
        <v>0</v>
      </c>
      <c r="X30" s="998"/>
      <c r="Y30" s="998"/>
      <c r="Z30" s="999"/>
      <c r="AA30" s="176"/>
    </row>
    <row r="31" spans="1:27" ht="30" customHeight="1">
      <c r="A31" s="183">
        <f t="shared" si="3"/>
        <v>24</v>
      </c>
      <c r="B31" s="997"/>
      <c r="C31" s="997"/>
      <c r="D31" s="997"/>
      <c r="E31" s="475"/>
      <c r="F31" s="475"/>
      <c r="G31" s="475"/>
      <c r="H31" s="179"/>
      <c r="I31" s="184"/>
      <c r="J31" s="181"/>
      <c r="K31" s="212"/>
      <c r="L31" s="209"/>
      <c r="M31" s="210"/>
      <c r="N31" s="378">
        <f t="shared" si="0"/>
        <v>0</v>
      </c>
      <c r="O31" s="213"/>
      <c r="P31" s="405">
        <f t="shared" si="4"/>
        <v>0</v>
      </c>
      <c r="Q31" s="214"/>
      <c r="R31" s="209"/>
      <c r="S31" s="210"/>
      <c r="T31" s="409">
        <f t="shared" si="1"/>
        <v>0</v>
      </c>
      <c r="U31" s="467"/>
      <c r="V31" s="468"/>
      <c r="W31" s="377">
        <f t="shared" si="2"/>
        <v>0</v>
      </c>
      <c r="X31" s="998"/>
      <c r="Y31" s="998"/>
      <c r="Z31" s="999"/>
      <c r="AA31" s="176"/>
    </row>
    <row r="32" spans="1:27" ht="30" customHeight="1">
      <c r="A32" s="183">
        <f t="shared" si="3"/>
        <v>25</v>
      </c>
      <c r="B32" s="997"/>
      <c r="C32" s="997"/>
      <c r="D32" s="997"/>
      <c r="E32" s="475"/>
      <c r="F32" s="475"/>
      <c r="G32" s="475"/>
      <c r="H32" s="179"/>
      <c r="I32" s="184"/>
      <c r="J32" s="181"/>
      <c r="K32" s="212"/>
      <c r="L32" s="209"/>
      <c r="M32" s="210"/>
      <c r="N32" s="378">
        <f t="shared" si="0"/>
        <v>0</v>
      </c>
      <c r="O32" s="213"/>
      <c r="P32" s="405">
        <f t="shared" si="4"/>
        <v>0</v>
      </c>
      <c r="Q32" s="214"/>
      <c r="R32" s="209"/>
      <c r="S32" s="210"/>
      <c r="T32" s="409">
        <f t="shared" si="1"/>
        <v>0</v>
      </c>
      <c r="U32" s="467"/>
      <c r="V32" s="468"/>
      <c r="W32" s="377">
        <f t="shared" si="2"/>
        <v>0</v>
      </c>
      <c r="X32" s="998"/>
      <c r="Y32" s="998"/>
      <c r="Z32" s="999"/>
      <c r="AA32" s="176"/>
    </row>
    <row r="33" spans="1:28" ht="30" customHeight="1">
      <c r="A33" s="183">
        <f t="shared" si="3"/>
        <v>26</v>
      </c>
      <c r="B33" s="997"/>
      <c r="C33" s="997"/>
      <c r="D33" s="997"/>
      <c r="E33" s="475"/>
      <c r="F33" s="475"/>
      <c r="G33" s="475"/>
      <c r="H33" s="179"/>
      <c r="I33" s="184"/>
      <c r="J33" s="181"/>
      <c r="K33" s="212"/>
      <c r="L33" s="209"/>
      <c r="M33" s="210"/>
      <c r="N33" s="378">
        <f t="shared" si="0"/>
        <v>0</v>
      </c>
      <c r="O33" s="213"/>
      <c r="P33" s="405">
        <f t="shared" si="4"/>
        <v>0</v>
      </c>
      <c r="Q33" s="214"/>
      <c r="R33" s="209"/>
      <c r="S33" s="210"/>
      <c r="T33" s="409">
        <f t="shared" si="1"/>
        <v>0</v>
      </c>
      <c r="U33" s="467"/>
      <c r="V33" s="468"/>
      <c r="W33" s="377">
        <f t="shared" si="2"/>
        <v>0</v>
      </c>
      <c r="X33" s="998"/>
      <c r="Y33" s="998"/>
      <c r="Z33" s="999"/>
      <c r="AA33" s="176"/>
    </row>
    <row r="34" spans="1:28" ht="30" customHeight="1">
      <c r="A34" s="183">
        <f t="shared" si="3"/>
        <v>27</v>
      </c>
      <c r="B34" s="997"/>
      <c r="C34" s="997"/>
      <c r="D34" s="997"/>
      <c r="E34" s="475"/>
      <c r="F34" s="475"/>
      <c r="G34" s="475"/>
      <c r="H34" s="179"/>
      <c r="I34" s="184"/>
      <c r="J34" s="181"/>
      <c r="K34" s="212"/>
      <c r="L34" s="209"/>
      <c r="M34" s="210"/>
      <c r="N34" s="378">
        <f t="shared" si="0"/>
        <v>0</v>
      </c>
      <c r="O34" s="213"/>
      <c r="P34" s="405">
        <f t="shared" si="4"/>
        <v>0</v>
      </c>
      <c r="Q34" s="214"/>
      <c r="R34" s="209"/>
      <c r="S34" s="210"/>
      <c r="T34" s="409">
        <f t="shared" si="1"/>
        <v>0</v>
      </c>
      <c r="U34" s="467"/>
      <c r="V34" s="468"/>
      <c r="W34" s="377">
        <f t="shared" si="2"/>
        <v>0</v>
      </c>
      <c r="X34" s="998"/>
      <c r="Y34" s="998"/>
      <c r="Z34" s="999"/>
      <c r="AA34" s="176"/>
    </row>
    <row r="35" spans="1:28" ht="30" customHeight="1">
      <c r="A35" s="183">
        <f t="shared" si="3"/>
        <v>28</v>
      </c>
      <c r="B35" s="997"/>
      <c r="C35" s="997"/>
      <c r="D35" s="997"/>
      <c r="E35" s="475"/>
      <c r="F35" s="475"/>
      <c r="G35" s="475"/>
      <c r="H35" s="179"/>
      <c r="I35" s="184"/>
      <c r="J35" s="181"/>
      <c r="K35" s="212"/>
      <c r="L35" s="209"/>
      <c r="M35" s="210"/>
      <c r="N35" s="378">
        <f t="shared" si="0"/>
        <v>0</v>
      </c>
      <c r="O35" s="213"/>
      <c r="P35" s="405">
        <f t="shared" si="4"/>
        <v>0</v>
      </c>
      <c r="Q35" s="214"/>
      <c r="R35" s="209"/>
      <c r="S35" s="210"/>
      <c r="T35" s="409">
        <f t="shared" si="1"/>
        <v>0</v>
      </c>
      <c r="U35" s="467"/>
      <c r="V35" s="468"/>
      <c r="W35" s="377">
        <f t="shared" si="2"/>
        <v>0</v>
      </c>
      <c r="X35" s="998"/>
      <c r="Y35" s="998"/>
      <c r="Z35" s="999"/>
      <c r="AA35" s="176"/>
    </row>
    <row r="36" spans="1:28" ht="30" customHeight="1">
      <c r="A36" s="183">
        <f t="shared" si="3"/>
        <v>29</v>
      </c>
      <c r="B36" s="997"/>
      <c r="C36" s="997"/>
      <c r="D36" s="997"/>
      <c r="E36" s="475"/>
      <c r="F36" s="475"/>
      <c r="G36" s="475"/>
      <c r="H36" s="179"/>
      <c r="I36" s="184"/>
      <c r="J36" s="181"/>
      <c r="K36" s="212"/>
      <c r="L36" s="209"/>
      <c r="M36" s="210"/>
      <c r="N36" s="378">
        <f t="shared" si="0"/>
        <v>0</v>
      </c>
      <c r="O36" s="213"/>
      <c r="P36" s="405">
        <f t="shared" si="4"/>
        <v>0</v>
      </c>
      <c r="Q36" s="211"/>
      <c r="R36" s="210"/>
      <c r="S36" s="210"/>
      <c r="T36" s="409">
        <f t="shared" si="1"/>
        <v>0</v>
      </c>
      <c r="U36" s="467"/>
      <c r="V36" s="468"/>
      <c r="W36" s="377">
        <f t="shared" si="2"/>
        <v>0</v>
      </c>
      <c r="X36" s="998"/>
      <c r="Y36" s="998"/>
      <c r="Z36" s="999"/>
      <c r="AA36" s="176"/>
    </row>
    <row r="37" spans="1:28" ht="30" customHeight="1" thickBot="1">
      <c r="A37" s="188">
        <f>A36+1</f>
        <v>30</v>
      </c>
      <c r="B37" s="982"/>
      <c r="C37" s="982"/>
      <c r="D37" s="982"/>
      <c r="E37" s="476"/>
      <c r="F37" s="476"/>
      <c r="G37" s="476"/>
      <c r="H37" s="179"/>
      <c r="I37" s="184"/>
      <c r="J37" s="189"/>
      <c r="K37" s="215"/>
      <c r="L37" s="216"/>
      <c r="M37" s="217"/>
      <c r="N37" s="379">
        <f t="shared" si="0"/>
        <v>0</v>
      </c>
      <c r="O37" s="218"/>
      <c r="P37" s="405">
        <f t="shared" si="4"/>
        <v>0</v>
      </c>
      <c r="Q37" s="219"/>
      <c r="R37" s="220"/>
      <c r="S37" s="221"/>
      <c r="T37" s="410">
        <f t="shared" si="1"/>
        <v>0</v>
      </c>
      <c r="U37" s="469"/>
      <c r="V37" s="470"/>
      <c r="W37" s="380">
        <f>T37-P37-U37-V37</f>
        <v>0</v>
      </c>
      <c r="X37" s="983"/>
      <c r="Y37" s="983"/>
      <c r="Z37" s="984"/>
      <c r="AA37" s="176"/>
    </row>
    <row r="38" spans="1:28" ht="30" customHeight="1" thickBot="1">
      <c r="A38" s="190"/>
      <c r="B38" s="985" t="s">
        <v>225</v>
      </c>
      <c r="C38" s="986"/>
      <c r="D38" s="986"/>
      <c r="E38" s="986"/>
      <c r="F38" s="986"/>
      <c r="G38" s="986"/>
      <c r="H38" s="986"/>
      <c r="I38" s="986"/>
      <c r="J38" s="987"/>
      <c r="K38" s="381">
        <f t="shared" ref="K38:W38" si="5">SUM(K8:K37)</f>
        <v>0</v>
      </c>
      <c r="L38" s="382">
        <f t="shared" si="5"/>
        <v>0</v>
      </c>
      <c r="M38" s="382">
        <f t="shared" si="5"/>
        <v>0</v>
      </c>
      <c r="N38" s="383">
        <f t="shared" si="5"/>
        <v>0</v>
      </c>
      <c r="O38" s="384">
        <f t="shared" si="5"/>
        <v>0</v>
      </c>
      <c r="P38" s="406">
        <f t="shared" si="5"/>
        <v>0</v>
      </c>
      <c r="Q38" s="386">
        <f t="shared" si="5"/>
        <v>0</v>
      </c>
      <c r="R38" s="382">
        <f t="shared" si="5"/>
        <v>0</v>
      </c>
      <c r="S38" s="382">
        <f t="shared" si="5"/>
        <v>0</v>
      </c>
      <c r="T38" s="411">
        <f t="shared" si="5"/>
        <v>0</v>
      </c>
      <c r="U38" s="382">
        <f t="shared" si="5"/>
        <v>0</v>
      </c>
      <c r="V38" s="382">
        <f t="shared" si="5"/>
        <v>0</v>
      </c>
      <c r="W38" s="412">
        <f t="shared" si="5"/>
        <v>0</v>
      </c>
      <c r="X38" s="988" t="s">
        <v>408</v>
      </c>
      <c r="Y38" s="989"/>
      <c r="Z38" s="990"/>
      <c r="AA38" s="176"/>
    </row>
    <row r="39" spans="1:28" s="118" customFormat="1" ht="19.899999999999999" customHeight="1">
      <c r="A39" s="991" t="s">
        <v>226</v>
      </c>
      <c r="B39" s="992"/>
      <c r="C39" s="992"/>
      <c r="D39" s="992"/>
      <c r="E39" s="992"/>
      <c r="F39" s="992"/>
      <c r="G39" s="992"/>
      <c r="H39" s="992"/>
      <c r="I39" s="992"/>
      <c r="J39" s="992"/>
      <c r="K39" s="992"/>
      <c r="L39" s="992"/>
      <c r="M39" s="992"/>
      <c r="N39" s="992"/>
      <c r="O39" s="992"/>
      <c r="P39" s="992"/>
      <c r="Q39" s="992"/>
      <c r="R39" s="992"/>
      <c r="S39" s="992"/>
      <c r="T39" s="992"/>
      <c r="U39" s="477"/>
      <c r="V39" s="191"/>
      <c r="W39" s="993">
        <f>【様式４】計画書Ⅰ!Q28</f>
        <v>0</v>
      </c>
      <c r="X39" s="995" t="s">
        <v>409</v>
      </c>
      <c r="Y39" s="996"/>
      <c r="Z39" s="996"/>
      <c r="AA39" s="192"/>
    </row>
    <row r="40" spans="1:28" s="118" customFormat="1" ht="19.899999999999999" customHeight="1" thickBot="1">
      <c r="A40" s="974" t="s">
        <v>227</v>
      </c>
      <c r="B40" s="974"/>
      <c r="C40" s="974"/>
      <c r="D40" s="974"/>
      <c r="E40" s="974"/>
      <c r="F40" s="974"/>
      <c r="G40" s="974"/>
      <c r="H40" s="974"/>
      <c r="I40" s="974"/>
      <c r="J40" s="974"/>
      <c r="K40" s="974"/>
      <c r="L40" s="974"/>
      <c r="M40" s="974"/>
      <c r="N40" s="974"/>
      <c r="O40" s="974"/>
      <c r="P40" s="974"/>
      <c r="Q40" s="974"/>
      <c r="R40" s="974"/>
      <c r="S40" s="974"/>
      <c r="T40" s="974"/>
      <c r="U40" s="478"/>
      <c r="V40" s="193"/>
      <c r="W40" s="994"/>
      <c r="X40" s="978"/>
      <c r="Y40" s="979"/>
      <c r="Z40" s="979"/>
      <c r="AA40" s="192"/>
    </row>
    <row r="41" spans="1:28" s="118" customFormat="1" ht="19.899999999999999" customHeight="1">
      <c r="A41" s="974" t="s">
        <v>228</v>
      </c>
      <c r="B41" s="975"/>
      <c r="C41" s="975"/>
      <c r="D41" s="975"/>
      <c r="E41" s="975"/>
      <c r="F41" s="975"/>
      <c r="G41" s="975"/>
      <c r="H41" s="975"/>
      <c r="I41" s="975"/>
      <c r="J41" s="975"/>
      <c r="K41" s="975"/>
      <c r="L41" s="975"/>
      <c r="M41" s="975"/>
      <c r="N41" s="975"/>
      <c r="O41" s="975"/>
      <c r="P41" s="975"/>
      <c r="Q41" s="975"/>
      <c r="R41" s="975"/>
      <c r="S41" s="975"/>
      <c r="T41" s="975"/>
      <c r="U41" s="480"/>
      <c r="V41" s="480"/>
      <c r="W41" s="976">
        <f>W38+W39</f>
        <v>0</v>
      </c>
      <c r="X41" s="978" t="s">
        <v>453</v>
      </c>
      <c r="Y41" s="979"/>
      <c r="Z41" s="979"/>
      <c r="AA41" s="192"/>
    </row>
    <row r="42" spans="1:28" s="118" customFormat="1" ht="19.899999999999999" customHeight="1" thickBot="1">
      <c r="A42" s="119" t="s">
        <v>229</v>
      </c>
      <c r="B42" s="980" t="s">
        <v>439</v>
      </c>
      <c r="C42" s="980"/>
      <c r="D42" s="980"/>
      <c r="E42" s="980"/>
      <c r="F42" s="980"/>
      <c r="G42" s="980"/>
      <c r="H42" s="980"/>
      <c r="I42" s="980"/>
      <c r="J42" s="980"/>
      <c r="K42" s="980"/>
      <c r="L42" s="980"/>
      <c r="M42" s="980"/>
      <c r="N42" s="980"/>
      <c r="O42" s="980"/>
      <c r="P42" s="980"/>
      <c r="Q42" s="980"/>
      <c r="R42" s="980"/>
      <c r="S42" s="980"/>
      <c r="T42" s="980"/>
      <c r="U42" s="481"/>
      <c r="V42" s="194"/>
      <c r="W42" s="977"/>
      <c r="X42" s="978"/>
      <c r="Y42" s="979"/>
      <c r="Z42" s="979"/>
      <c r="AA42" s="192"/>
    </row>
    <row r="43" spans="1:28" s="120" customFormat="1" ht="19.899999999999999" customHeight="1">
      <c r="A43" s="119" t="s">
        <v>230</v>
      </c>
      <c r="B43" s="981" t="s">
        <v>231</v>
      </c>
      <c r="C43" s="981"/>
      <c r="D43" s="981"/>
      <c r="E43" s="981"/>
      <c r="F43" s="981"/>
      <c r="G43" s="981"/>
      <c r="H43" s="981"/>
      <c r="I43" s="981"/>
      <c r="J43" s="981"/>
      <c r="K43" s="981"/>
      <c r="L43" s="981"/>
      <c r="M43" s="981"/>
      <c r="N43" s="981"/>
      <c r="O43" s="981"/>
      <c r="P43" s="981"/>
      <c r="Q43" s="981"/>
      <c r="R43" s="981"/>
      <c r="S43" s="981"/>
      <c r="T43" s="981"/>
      <c r="U43" s="981"/>
      <c r="V43" s="981"/>
      <c r="W43" s="981"/>
      <c r="X43" s="981"/>
      <c r="Y43" s="981"/>
      <c r="Z43" s="981"/>
      <c r="AA43" s="981"/>
    </row>
    <row r="44" spans="1:28" s="121" customFormat="1" ht="19.899999999999999" customHeight="1">
      <c r="A44" s="119" t="s">
        <v>232</v>
      </c>
      <c r="B44" s="972" t="s">
        <v>233</v>
      </c>
      <c r="C44" s="972"/>
      <c r="D44" s="972"/>
      <c r="E44" s="972"/>
      <c r="F44" s="972"/>
      <c r="G44" s="972"/>
      <c r="H44" s="972"/>
      <c r="I44" s="972"/>
      <c r="J44" s="972"/>
      <c r="K44" s="972"/>
      <c r="L44" s="972"/>
      <c r="M44" s="972"/>
      <c r="N44" s="972"/>
      <c r="O44" s="972"/>
      <c r="P44" s="972"/>
      <c r="Q44" s="972"/>
      <c r="R44" s="972"/>
      <c r="S44" s="972"/>
      <c r="T44" s="972"/>
      <c r="U44" s="479"/>
      <c r="V44" s="479"/>
      <c r="W44" s="119"/>
      <c r="X44" s="119"/>
      <c r="Y44" s="119"/>
      <c r="Z44" s="119"/>
      <c r="AA44" s="119"/>
    </row>
    <row r="45" spans="1:28" s="118" customFormat="1" ht="19.899999999999999" customHeight="1">
      <c r="A45" s="119"/>
      <c r="B45" s="972" t="s">
        <v>234</v>
      </c>
      <c r="C45" s="972"/>
      <c r="D45" s="972"/>
      <c r="E45" s="972"/>
      <c r="F45" s="972"/>
      <c r="G45" s="972"/>
      <c r="H45" s="972"/>
      <c r="I45" s="972"/>
      <c r="J45" s="972"/>
      <c r="K45" s="972"/>
      <c r="L45" s="972"/>
      <c r="M45" s="972"/>
      <c r="N45" s="972"/>
      <c r="O45" s="972"/>
      <c r="P45" s="972"/>
      <c r="Q45" s="972"/>
      <c r="R45" s="972"/>
      <c r="S45" s="972"/>
      <c r="T45" s="972"/>
      <c r="U45" s="479"/>
      <c r="V45" s="479"/>
      <c r="W45" s="119"/>
      <c r="X45" s="119"/>
      <c r="Y45" s="119"/>
      <c r="Z45" s="119"/>
      <c r="AA45" s="119"/>
      <c r="AB45" s="122"/>
    </row>
    <row r="46" spans="1:28" s="118" customFormat="1" ht="19.899999999999999" customHeight="1">
      <c r="A46" s="119" t="s">
        <v>235</v>
      </c>
      <c r="B46" s="973" t="s">
        <v>454</v>
      </c>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row>
    <row r="47" spans="1:28" s="118" customFormat="1" ht="19.899999999999999" customHeight="1">
      <c r="A47" s="119" t="s">
        <v>236</v>
      </c>
      <c r="B47" s="119" t="s">
        <v>440</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row>
    <row r="48" spans="1:28" s="118" customFormat="1" ht="19.899999999999999" customHeight="1">
      <c r="A48" s="119" t="s">
        <v>291</v>
      </c>
      <c r="B48" s="119" t="s">
        <v>341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row>
    <row r="49" spans="1:27" s="118" customFormat="1" ht="19.899999999999999" customHeight="1">
      <c r="A49" s="119" t="s">
        <v>342</v>
      </c>
      <c r="B49" s="119" t="s">
        <v>460</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row>
    <row r="50" spans="1:27" ht="19.899999999999999" customHeight="1">
      <c r="A50" s="123"/>
      <c r="B50" s="124"/>
      <c r="C50" s="195"/>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row>
    <row r="51" spans="1:27" ht="12" customHeight="1">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row>
    <row r="52" spans="1:27" ht="12" customHeight="1">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row>
    <row r="53" spans="1:27" ht="12" customHeight="1">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row>
    <row r="54" spans="1:27" ht="12" customHeight="1">
      <c r="B54" s="126"/>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row>
    <row r="55" span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row>
  </sheetData>
  <sheetProtection formatCells="0" insertColumns="0" insertRows="0" selectLockedCells="1"/>
  <mergeCells count="96">
    <mergeCell ref="W1:W3"/>
    <mergeCell ref="X1:Z3"/>
    <mergeCell ref="A3:M3"/>
    <mergeCell ref="A5:A7"/>
    <mergeCell ref="B5:D7"/>
    <mergeCell ref="E5:E7"/>
    <mergeCell ref="F5:F7"/>
    <mergeCell ref="G5:G7"/>
    <mergeCell ref="H5:H7"/>
    <mergeCell ref="I5:I7"/>
    <mergeCell ref="J5:J7"/>
    <mergeCell ref="K5:P5"/>
    <mergeCell ref="Q5:T5"/>
    <mergeCell ref="U5:U7"/>
    <mergeCell ref="V5:V7"/>
    <mergeCell ref="X5:Z7"/>
    <mergeCell ref="W5:W7"/>
    <mergeCell ref="B8:D8"/>
    <mergeCell ref="X8:Z8"/>
    <mergeCell ref="B9:D9"/>
    <mergeCell ref="X9:Z9"/>
    <mergeCell ref="K6:N6"/>
    <mergeCell ref="O6:O7"/>
    <mergeCell ref="P6:P7"/>
    <mergeCell ref="Q6:S6"/>
    <mergeCell ref="T6:T7"/>
    <mergeCell ref="B10:D10"/>
    <mergeCell ref="X10:Z10"/>
    <mergeCell ref="B11:D11"/>
    <mergeCell ref="X11:Z11"/>
    <mergeCell ref="B12:D12"/>
    <mergeCell ref="X12:Z12"/>
    <mergeCell ref="B13:D13"/>
    <mergeCell ref="X13:Z13"/>
    <mergeCell ref="B14:D14"/>
    <mergeCell ref="X14:Z14"/>
    <mergeCell ref="B15:D15"/>
    <mergeCell ref="X15:Z15"/>
    <mergeCell ref="B16:D16"/>
    <mergeCell ref="X16:Z16"/>
    <mergeCell ref="B17:D17"/>
    <mergeCell ref="X17:Z17"/>
    <mergeCell ref="B18:D18"/>
    <mergeCell ref="X18:Z18"/>
    <mergeCell ref="B19:D19"/>
    <mergeCell ref="X19:Z19"/>
    <mergeCell ref="B20:D20"/>
    <mergeCell ref="X20:Z20"/>
    <mergeCell ref="B21:D21"/>
    <mergeCell ref="X21:Z21"/>
    <mergeCell ref="B22:D22"/>
    <mergeCell ref="X22:Z22"/>
    <mergeCell ref="B23:D23"/>
    <mergeCell ref="X23:Z23"/>
    <mergeCell ref="B24:D24"/>
    <mergeCell ref="X24:Z24"/>
    <mergeCell ref="B25:D25"/>
    <mergeCell ref="X25:Z25"/>
    <mergeCell ref="B26:D26"/>
    <mergeCell ref="X26:Z26"/>
    <mergeCell ref="B27:D27"/>
    <mergeCell ref="X27:Z27"/>
    <mergeCell ref="B28:D28"/>
    <mergeCell ref="X28:Z28"/>
    <mergeCell ref="B29:D29"/>
    <mergeCell ref="X29:Z29"/>
    <mergeCell ref="B30:D30"/>
    <mergeCell ref="X30:Z30"/>
    <mergeCell ref="B31:D31"/>
    <mergeCell ref="X31:Z31"/>
    <mergeCell ref="B32:D32"/>
    <mergeCell ref="X32:Z32"/>
    <mergeCell ref="B33:D33"/>
    <mergeCell ref="X33:Z33"/>
    <mergeCell ref="B34:D34"/>
    <mergeCell ref="X34:Z34"/>
    <mergeCell ref="B35:D35"/>
    <mergeCell ref="X35:Z35"/>
    <mergeCell ref="B36:D36"/>
    <mergeCell ref="X36:Z36"/>
    <mergeCell ref="B37:D37"/>
    <mergeCell ref="X37:Z37"/>
    <mergeCell ref="B38:J38"/>
    <mergeCell ref="X38:Z38"/>
    <mergeCell ref="A39:T39"/>
    <mergeCell ref="W39:W40"/>
    <mergeCell ref="X39:Z40"/>
    <mergeCell ref="A40:T40"/>
    <mergeCell ref="B45:T45"/>
    <mergeCell ref="B46:AA46"/>
    <mergeCell ref="A41:T41"/>
    <mergeCell ref="W41:W42"/>
    <mergeCell ref="X41:Z42"/>
    <mergeCell ref="B42:T42"/>
    <mergeCell ref="B43:AA43"/>
    <mergeCell ref="B44:T44"/>
  </mergeCells>
  <phoneticPr fontId="4"/>
  <conditionalFormatting sqref="B8:Z37 B38:V38">
    <cfRule type="containsBlanks" dxfId="2" priority="2">
      <formula>LEN(TRIM(B8))=0</formula>
    </cfRule>
  </conditionalFormatting>
  <conditionalFormatting sqref="W38:Z38">
    <cfRule type="containsBlanks" dxfId="1" priority="1">
      <formula>LEN(TRIM(W38))=0</formula>
    </cfRule>
  </conditionalFormatting>
  <dataValidations count="6">
    <dataValidation type="list" showErrorMessage="1" sqref="E8:E14 J8:J14">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Normal="100" zoomScaleSheetLayoutView="100" workbookViewId="0"/>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98" t="s">
        <v>452</v>
      </c>
    </row>
    <row r="2" spans="1:8" ht="18" customHeight="1" thickBot="1">
      <c r="D2" s="523" t="s">
        <v>206</v>
      </c>
      <c r="E2" s="1081">
        <f>【様式４】計画書Ⅰ!V5</f>
        <v>0</v>
      </c>
      <c r="F2" s="1082"/>
      <c r="G2" s="1082"/>
      <c r="H2" s="1083"/>
    </row>
    <row r="4" spans="1:8" ht="18" customHeight="1">
      <c r="A4" s="718" t="s">
        <v>127</v>
      </c>
      <c r="B4" s="718"/>
      <c r="C4" s="718"/>
      <c r="D4" s="718"/>
      <c r="E4" s="718"/>
      <c r="F4" s="718"/>
      <c r="G4" s="718"/>
      <c r="H4" s="728"/>
    </row>
    <row r="5" spans="1:8" ht="18" customHeight="1" thickBot="1">
      <c r="A5" s="9"/>
      <c r="B5" s="9"/>
      <c r="C5" s="9"/>
      <c r="D5" s="9"/>
      <c r="E5" s="9"/>
      <c r="F5" s="9"/>
      <c r="G5" s="9"/>
      <c r="H5" s="9"/>
    </row>
    <row r="6" spans="1:8" ht="39.950000000000003" customHeight="1">
      <c r="A6" s="1084" t="s">
        <v>23</v>
      </c>
      <c r="B6" s="1086" t="s">
        <v>21</v>
      </c>
      <c r="C6" s="1086" t="s">
        <v>22</v>
      </c>
      <c r="D6" s="1086" t="s">
        <v>375</v>
      </c>
      <c r="E6" s="1088" t="s">
        <v>276</v>
      </c>
      <c r="F6" s="582"/>
      <c r="G6" s="1088" t="s">
        <v>277</v>
      </c>
      <c r="H6" s="880"/>
    </row>
    <row r="7" spans="1:8" ht="56.1" customHeight="1" thickBot="1">
      <c r="A7" s="1085"/>
      <c r="B7" s="1087"/>
      <c r="C7" s="1087"/>
      <c r="D7" s="1087"/>
      <c r="E7" s="352"/>
      <c r="F7" s="246" t="s">
        <v>376</v>
      </c>
      <c r="G7" s="47"/>
      <c r="H7" s="247" t="s">
        <v>376</v>
      </c>
    </row>
    <row r="8" spans="1:8" ht="21.75" customHeight="1">
      <c r="A8" s="353" t="s">
        <v>136</v>
      </c>
      <c r="B8" s="354" t="s">
        <v>109</v>
      </c>
      <c r="C8" s="354" t="s">
        <v>110</v>
      </c>
      <c r="D8" s="354" t="s">
        <v>111</v>
      </c>
      <c r="E8" s="544">
        <v>200000</v>
      </c>
      <c r="F8" s="544">
        <v>0</v>
      </c>
      <c r="G8" s="545"/>
      <c r="H8" s="546"/>
    </row>
    <row r="9" spans="1:8" ht="21.75" customHeight="1">
      <c r="A9" s="96"/>
      <c r="B9" s="272"/>
      <c r="C9" s="272"/>
      <c r="D9" s="272"/>
      <c r="E9" s="547"/>
      <c r="F9" s="547"/>
      <c r="G9" s="548"/>
      <c r="H9" s="549"/>
    </row>
    <row r="10" spans="1:8" ht="21.75" customHeight="1">
      <c r="A10" s="96"/>
      <c r="B10" s="272"/>
      <c r="C10" s="272"/>
      <c r="D10" s="272"/>
      <c r="E10" s="547"/>
      <c r="F10" s="547"/>
      <c r="G10" s="548"/>
      <c r="H10" s="550"/>
    </row>
    <row r="11" spans="1:8" ht="21.75" customHeight="1">
      <c r="A11" s="96"/>
      <c r="B11" s="272"/>
      <c r="C11" s="272"/>
      <c r="D11" s="272"/>
      <c r="E11" s="547"/>
      <c r="F11" s="547"/>
      <c r="G11" s="548"/>
      <c r="H11" s="550"/>
    </row>
    <row r="12" spans="1:8" ht="21.75" customHeight="1">
      <c r="A12" s="96"/>
      <c r="B12" s="272"/>
      <c r="C12" s="272"/>
      <c r="D12" s="272"/>
      <c r="E12" s="547"/>
      <c r="F12" s="547"/>
      <c r="G12" s="548"/>
      <c r="H12" s="550"/>
    </row>
    <row r="13" spans="1:8" ht="21.75" customHeight="1">
      <c r="A13" s="96"/>
      <c r="B13" s="272"/>
      <c r="C13" s="272"/>
      <c r="D13" s="272"/>
      <c r="E13" s="547"/>
      <c r="F13" s="547"/>
      <c r="G13" s="548"/>
      <c r="H13" s="550"/>
    </row>
    <row r="14" spans="1:8" ht="21.75" customHeight="1">
      <c r="A14" s="96"/>
      <c r="B14" s="272"/>
      <c r="C14" s="272"/>
      <c r="D14" s="272"/>
      <c r="E14" s="547"/>
      <c r="F14" s="547"/>
      <c r="G14" s="548"/>
      <c r="H14" s="550"/>
    </row>
    <row r="15" spans="1:8" ht="21.75" customHeight="1">
      <c r="A15" s="96"/>
      <c r="B15" s="272"/>
      <c r="C15" s="272"/>
      <c r="D15" s="272"/>
      <c r="E15" s="547"/>
      <c r="F15" s="547"/>
      <c r="G15" s="548"/>
      <c r="H15" s="550"/>
    </row>
    <row r="16" spans="1:8" ht="21.75" customHeight="1">
      <c r="A16" s="96"/>
      <c r="B16" s="272"/>
      <c r="C16" s="272"/>
      <c r="D16" s="272"/>
      <c r="E16" s="547"/>
      <c r="F16" s="547"/>
      <c r="G16" s="548"/>
      <c r="H16" s="550"/>
    </row>
    <row r="17" spans="1:8" ht="21.75" customHeight="1">
      <c r="A17" s="110"/>
      <c r="B17" s="109"/>
      <c r="C17" s="109"/>
      <c r="D17" s="109"/>
      <c r="E17" s="551"/>
      <c r="F17" s="551"/>
      <c r="G17" s="552"/>
      <c r="H17" s="553"/>
    </row>
    <row r="18" spans="1:8" ht="21.75" customHeight="1" thickBot="1">
      <c r="A18" s="1075" t="s">
        <v>108</v>
      </c>
      <c r="B18" s="1076"/>
      <c r="C18" s="1076"/>
      <c r="D18" s="1077"/>
      <c r="E18" s="554">
        <f>SUM(E9:E17)</f>
        <v>0</v>
      </c>
      <c r="F18" s="555">
        <f>SUM(F9:F17)</f>
        <v>0</v>
      </c>
      <c r="G18" s="556">
        <f>SUM(G9:G17)</f>
        <v>0</v>
      </c>
      <c r="H18" s="557">
        <f>SUM(H10:H17)</f>
        <v>0</v>
      </c>
    </row>
    <row r="19" spans="1:8" ht="19.5" customHeight="1">
      <c r="A19" s="524" t="s">
        <v>229</v>
      </c>
      <c r="B19" s="1078" t="s">
        <v>125</v>
      </c>
      <c r="C19" s="1078"/>
      <c r="D19" s="1078"/>
      <c r="E19" s="1078"/>
      <c r="F19" s="1078"/>
      <c r="G19" s="1078"/>
      <c r="H19" s="1078"/>
    </row>
    <row r="20" spans="1:8" ht="19.5" customHeight="1">
      <c r="A20" s="356"/>
      <c r="B20" s="1079"/>
      <c r="C20" s="1079"/>
      <c r="D20" s="1079"/>
      <c r="E20" s="1079"/>
      <c r="F20" s="1079"/>
      <c r="G20" s="1079"/>
      <c r="H20" s="1079"/>
    </row>
    <row r="21" spans="1:8" ht="18" customHeight="1">
      <c r="A21" s="522" t="s">
        <v>274</v>
      </c>
      <c r="B21" s="1080" t="s">
        <v>365</v>
      </c>
      <c r="C21" s="1080"/>
      <c r="D21" s="1080"/>
      <c r="E21" s="1080"/>
      <c r="F21" s="1080"/>
      <c r="G21" s="1080"/>
      <c r="H21" s="1080"/>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F18"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V61"/>
  <sheetViews>
    <sheetView showGridLines="0" view="pageBreakPreview" zoomScaleNormal="100" zoomScaleSheetLayoutView="100" workbookViewId="0"/>
  </sheetViews>
  <sheetFormatPr defaultColWidth="9" defaultRowHeight="18" customHeight="1"/>
  <cols>
    <col min="1" max="1" width="2.5" style="89" customWidth="1"/>
    <col min="2" max="3" width="3" style="89" customWidth="1"/>
    <col min="4" max="16" width="3.125" style="89" customWidth="1"/>
    <col min="17" max="34" width="3" style="89" customWidth="1"/>
    <col min="35" max="35" width="2.5" style="89" customWidth="1"/>
    <col min="36" max="36" width="3" style="89" customWidth="1"/>
    <col min="37" max="40" width="3" style="89" hidden="1" customWidth="1"/>
    <col min="41" max="47" width="3" style="89" customWidth="1"/>
    <col min="48" max="16384" width="9" style="89"/>
  </cols>
  <sheetData>
    <row r="1" spans="1:40" ht="18" customHeight="1">
      <c r="B1" s="358" t="s">
        <v>423</v>
      </c>
      <c r="AM1" s="89" t="s">
        <v>128</v>
      </c>
      <c r="AN1" s="89" t="s">
        <v>135</v>
      </c>
    </row>
    <row r="2" spans="1:40" ht="18" customHeight="1">
      <c r="B2" s="752" t="s">
        <v>250</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40" ht="18" customHeight="1" thickBot="1">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40" ht="17.100000000000001" customHeight="1">
      <c r="D4" s="360"/>
      <c r="E4" s="360"/>
      <c r="F4" s="360"/>
      <c r="G4" s="360"/>
      <c r="H4" s="360"/>
      <c r="I4" s="360"/>
      <c r="J4" s="360"/>
      <c r="K4" s="360"/>
      <c r="L4" s="360"/>
      <c r="M4" s="360"/>
      <c r="N4" s="360"/>
      <c r="P4" s="1142" t="s">
        <v>7</v>
      </c>
      <c r="Q4" s="1143"/>
      <c r="R4" s="1143"/>
      <c r="S4" s="1143"/>
      <c r="T4" s="1143"/>
      <c r="U4" s="1143"/>
      <c r="V4" s="709">
        <f>【様式１】加算率!U7</f>
        <v>0</v>
      </c>
      <c r="W4" s="710"/>
      <c r="X4" s="710"/>
      <c r="Y4" s="710"/>
      <c r="Z4" s="710"/>
      <c r="AA4" s="710"/>
      <c r="AB4" s="710"/>
      <c r="AC4" s="710"/>
      <c r="AD4" s="710"/>
      <c r="AE4" s="710"/>
      <c r="AF4" s="710"/>
      <c r="AG4" s="710"/>
      <c r="AH4" s="711"/>
    </row>
    <row r="5" spans="1:40" ht="17.100000000000001" customHeight="1">
      <c r="D5" s="360"/>
      <c r="E5" s="360"/>
      <c r="F5" s="360"/>
      <c r="G5" s="360"/>
      <c r="H5" s="360"/>
      <c r="I5" s="360"/>
      <c r="J5" s="360"/>
      <c r="K5" s="360"/>
      <c r="L5" s="360"/>
      <c r="M5" s="360"/>
      <c r="N5" s="360"/>
      <c r="P5" s="1144" t="s">
        <v>10</v>
      </c>
      <c r="Q5" s="1145"/>
      <c r="R5" s="1145"/>
      <c r="S5" s="1145"/>
      <c r="T5" s="1145"/>
      <c r="U5" s="1145"/>
      <c r="V5" s="924">
        <f>【様式１】加算率!U8</f>
        <v>0</v>
      </c>
      <c r="W5" s="925"/>
      <c r="X5" s="925"/>
      <c r="Y5" s="925"/>
      <c r="Z5" s="925"/>
      <c r="AA5" s="925"/>
      <c r="AB5" s="925"/>
      <c r="AC5" s="925"/>
      <c r="AD5" s="925"/>
      <c r="AE5" s="925"/>
      <c r="AF5" s="925"/>
      <c r="AG5" s="925"/>
      <c r="AH5" s="926"/>
    </row>
    <row r="6" spans="1:40" ht="17.100000000000001" customHeight="1">
      <c r="D6" s="360"/>
      <c r="E6" s="360"/>
      <c r="F6" s="360"/>
      <c r="G6" s="360"/>
      <c r="H6" s="360"/>
      <c r="I6" s="360"/>
      <c r="J6" s="360"/>
      <c r="K6" s="360"/>
      <c r="L6" s="360"/>
      <c r="M6" s="360"/>
      <c r="N6" s="360"/>
      <c r="P6" s="1144" t="s">
        <v>42</v>
      </c>
      <c r="Q6" s="1145"/>
      <c r="R6" s="1145"/>
      <c r="S6" s="1145"/>
      <c r="T6" s="1145"/>
      <c r="U6" s="1145"/>
      <c r="V6" s="924">
        <f>【様式１】加算率!U9</f>
        <v>0</v>
      </c>
      <c r="W6" s="925"/>
      <c r="X6" s="925"/>
      <c r="Y6" s="925"/>
      <c r="Z6" s="925"/>
      <c r="AA6" s="925"/>
      <c r="AB6" s="925"/>
      <c r="AC6" s="925"/>
      <c r="AD6" s="925"/>
      <c r="AE6" s="925"/>
      <c r="AF6" s="925"/>
      <c r="AG6" s="925"/>
      <c r="AH6" s="926"/>
    </row>
    <row r="7" spans="1:40" ht="17.100000000000001" customHeight="1" thickBot="1">
      <c r="D7" s="360"/>
      <c r="E7" s="360"/>
      <c r="F7" s="360"/>
      <c r="G7" s="360"/>
      <c r="H7" s="360"/>
      <c r="I7" s="360"/>
      <c r="J7" s="360"/>
      <c r="K7" s="360"/>
      <c r="L7" s="360"/>
      <c r="M7" s="360"/>
      <c r="N7" s="360"/>
      <c r="O7" s="360"/>
      <c r="P7" s="1150" t="s">
        <v>36</v>
      </c>
      <c r="Q7" s="1151"/>
      <c r="R7" s="1151"/>
      <c r="S7" s="1151"/>
      <c r="T7" s="1151"/>
      <c r="U7" s="1151"/>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1:40" ht="9" customHeight="1">
      <c r="A8" s="93"/>
      <c r="B8" s="93"/>
      <c r="C8" s="93"/>
      <c r="D8" s="93"/>
      <c r="E8" s="93"/>
      <c r="F8" s="93"/>
      <c r="G8" s="93"/>
      <c r="H8" s="93"/>
      <c r="I8" s="93"/>
      <c r="J8" s="93"/>
      <c r="K8" s="93"/>
      <c r="L8" s="93"/>
      <c r="M8" s="93"/>
      <c r="N8" s="93"/>
      <c r="O8" s="93"/>
      <c r="P8" s="93"/>
      <c r="Q8" s="93"/>
      <c r="R8" s="329"/>
      <c r="S8" s="329"/>
      <c r="T8" s="329"/>
      <c r="U8" s="329"/>
      <c r="V8" s="329"/>
      <c r="W8" s="329"/>
      <c r="X8" s="329"/>
      <c r="Y8" s="329"/>
      <c r="Z8" s="512"/>
      <c r="AA8" s="512"/>
      <c r="AB8" s="512"/>
      <c r="AC8" s="512"/>
      <c r="AD8" s="512"/>
      <c r="AE8" s="512"/>
      <c r="AF8" s="512"/>
    </row>
    <row r="9" spans="1:40" ht="18" customHeight="1" thickBot="1">
      <c r="B9" s="89" t="s">
        <v>441</v>
      </c>
    </row>
    <row r="10" spans="1:40" ht="30" customHeight="1">
      <c r="C10" s="361" t="s">
        <v>14</v>
      </c>
      <c r="D10" s="361" t="s">
        <v>186</v>
      </c>
      <c r="E10" s="362"/>
      <c r="F10" s="362"/>
      <c r="G10" s="362"/>
      <c r="H10" s="362"/>
      <c r="I10" s="362"/>
      <c r="J10" s="362"/>
      <c r="K10" s="362"/>
      <c r="L10" s="362"/>
      <c r="M10" s="362"/>
      <c r="N10" s="362"/>
      <c r="O10" s="362"/>
      <c r="P10" s="363"/>
      <c r="Q10" s="1113"/>
      <c r="R10" s="1114"/>
      <c r="S10" s="1114"/>
      <c r="T10" s="1114"/>
      <c r="U10" s="1114"/>
      <c r="V10" s="1114"/>
      <c r="W10" s="1114"/>
      <c r="X10" s="1114"/>
      <c r="Y10" s="1114"/>
      <c r="Z10" s="1114"/>
      <c r="AA10" s="1114"/>
      <c r="AB10" s="1114"/>
      <c r="AC10" s="1114"/>
      <c r="AD10" s="1114"/>
      <c r="AE10" s="1114"/>
      <c r="AF10" s="1114"/>
      <c r="AG10" s="1114"/>
      <c r="AH10" s="364" t="s">
        <v>18</v>
      </c>
    </row>
    <row r="11" spans="1:40" ht="30" customHeight="1">
      <c r="C11" s="365" t="s">
        <v>15</v>
      </c>
      <c r="D11" s="1115" t="s">
        <v>189</v>
      </c>
      <c r="E11" s="1116"/>
      <c r="F11" s="1116"/>
      <c r="G11" s="1116"/>
      <c r="H11" s="1116"/>
      <c r="I11" s="1116"/>
      <c r="J11" s="1116"/>
      <c r="K11" s="1116"/>
      <c r="L11" s="1116"/>
      <c r="M11" s="1116"/>
      <c r="N11" s="1116"/>
      <c r="O11" s="1116"/>
      <c r="P11" s="1117"/>
      <c r="Q11" s="1148"/>
      <c r="R11" s="1149"/>
      <c r="S11" s="1149"/>
      <c r="T11" s="1149"/>
      <c r="U11" s="1149"/>
      <c r="V11" s="1149"/>
      <c r="W11" s="1149"/>
      <c r="X11" s="1149"/>
      <c r="Y11" s="1149"/>
      <c r="Z11" s="1149"/>
      <c r="AA11" s="1149"/>
      <c r="AB11" s="1149"/>
      <c r="AC11" s="1149"/>
      <c r="AD11" s="1149"/>
      <c r="AE11" s="1149"/>
      <c r="AF11" s="1149"/>
      <c r="AG11" s="1149"/>
      <c r="AH11" s="366" t="s">
        <v>18</v>
      </c>
    </row>
    <row r="12" spans="1:40" ht="18.75" customHeight="1">
      <c r="C12" s="1152" t="s">
        <v>16</v>
      </c>
      <c r="D12" s="1118" t="s">
        <v>187</v>
      </c>
      <c r="E12" s="1119"/>
      <c r="F12" s="1119"/>
      <c r="G12" s="1119"/>
      <c r="H12" s="1119"/>
      <c r="I12" s="1119"/>
      <c r="J12" s="1119"/>
      <c r="K12" s="1119"/>
      <c r="L12" s="1119"/>
      <c r="M12" s="1119"/>
      <c r="N12" s="1119"/>
      <c r="O12" s="1119"/>
      <c r="P12" s="1120"/>
      <c r="Q12" s="1124" t="s">
        <v>188</v>
      </c>
      <c r="R12" s="1125"/>
      <c r="S12" s="1125"/>
      <c r="T12" s="1125"/>
      <c r="U12" s="1125"/>
      <c r="V12" s="1125"/>
      <c r="W12" s="1125"/>
      <c r="X12" s="1125"/>
      <c r="Y12" s="1125"/>
      <c r="Z12" s="1124" t="s">
        <v>190</v>
      </c>
      <c r="AA12" s="1125"/>
      <c r="AB12" s="1125"/>
      <c r="AC12" s="1125"/>
      <c r="AD12" s="1125"/>
      <c r="AE12" s="1125"/>
      <c r="AF12" s="1125"/>
      <c r="AG12" s="1125"/>
      <c r="AH12" s="1126"/>
    </row>
    <row r="13" spans="1:40" ht="30" customHeight="1">
      <c r="C13" s="1153"/>
      <c r="D13" s="1121"/>
      <c r="E13" s="1122"/>
      <c r="F13" s="1122"/>
      <c r="G13" s="1122"/>
      <c r="H13" s="1122"/>
      <c r="I13" s="1122"/>
      <c r="J13" s="1122"/>
      <c r="K13" s="1122"/>
      <c r="L13" s="1122"/>
      <c r="M13" s="1122"/>
      <c r="N13" s="1122"/>
      <c r="O13" s="1122"/>
      <c r="P13" s="1123"/>
      <c r="Q13" s="1127" t="str">
        <f>IF(Q10-Q11&gt;0,"〇","")</f>
        <v/>
      </c>
      <c r="R13" s="1128"/>
      <c r="S13" s="1128"/>
      <c r="T13" s="1128"/>
      <c r="U13" s="1128"/>
      <c r="V13" s="1128"/>
      <c r="W13" s="1128"/>
      <c r="X13" s="1128"/>
      <c r="Y13" s="1129"/>
      <c r="Z13" s="1130"/>
      <c r="AA13" s="1131"/>
      <c r="AB13" s="1131"/>
      <c r="AC13" s="1131"/>
      <c r="AD13" s="1131"/>
      <c r="AE13" s="1131"/>
      <c r="AF13" s="1131"/>
      <c r="AG13" s="1131"/>
      <c r="AH13" s="1132"/>
    </row>
    <row r="14" spans="1:40" ht="17.100000000000001" customHeight="1">
      <c r="C14" s="367" t="s">
        <v>24</v>
      </c>
      <c r="D14" s="1089" t="s">
        <v>27</v>
      </c>
      <c r="E14" s="1090"/>
      <c r="F14" s="1090"/>
      <c r="G14" s="1090"/>
      <c r="H14" s="1090"/>
      <c r="I14" s="1091"/>
      <c r="J14" s="501"/>
      <c r="K14" s="501"/>
      <c r="L14" s="501"/>
      <c r="M14" s="501"/>
      <c r="N14" s="501"/>
      <c r="O14" s="501"/>
      <c r="P14" s="368"/>
      <c r="Q14" s="104"/>
      <c r="R14" s="1146" t="s">
        <v>77</v>
      </c>
      <c r="S14" s="1146"/>
      <c r="T14" s="1146"/>
      <c r="U14" s="1146"/>
      <c r="V14" s="1146"/>
      <c r="W14" s="1146"/>
      <c r="X14" s="1146"/>
      <c r="Y14" s="1146"/>
      <c r="Z14" s="1146"/>
      <c r="AA14" s="1146"/>
      <c r="AB14" s="1146"/>
      <c r="AC14" s="1146"/>
      <c r="AD14" s="1146"/>
      <c r="AE14" s="1146"/>
      <c r="AF14" s="1146"/>
      <c r="AG14" s="1146"/>
      <c r="AH14" s="1147"/>
    </row>
    <row r="15" spans="1:40" ht="17.100000000000001" customHeight="1">
      <c r="C15" s="369"/>
      <c r="D15" s="1154" t="s">
        <v>26</v>
      </c>
      <c r="E15" s="1155"/>
      <c r="F15" s="1155"/>
      <c r="G15" s="1155"/>
      <c r="H15" s="1155"/>
      <c r="I15" s="1155"/>
      <c r="J15" s="1155"/>
      <c r="K15" s="1155"/>
      <c r="L15" s="1155"/>
      <c r="M15" s="1155"/>
      <c r="N15" s="1155"/>
      <c r="O15" s="1155"/>
      <c r="P15" s="1156"/>
      <c r="Q15" s="104"/>
      <c r="R15" s="1161" t="s">
        <v>132</v>
      </c>
      <c r="S15" s="1161"/>
      <c r="T15" s="1161"/>
      <c r="U15" s="1161"/>
      <c r="V15" s="1161"/>
      <c r="W15" s="1161"/>
      <c r="X15" s="1161"/>
      <c r="Y15" s="1161"/>
      <c r="Z15" s="1161"/>
      <c r="AA15" s="1161"/>
      <c r="AB15" s="1161"/>
      <c r="AC15" s="1161"/>
      <c r="AD15" s="1161"/>
      <c r="AE15" s="1161"/>
      <c r="AF15" s="1161"/>
      <c r="AG15" s="1161"/>
      <c r="AH15" s="1162"/>
    </row>
    <row r="16" spans="1:40" ht="17.100000000000001" customHeight="1">
      <c r="C16" s="369"/>
      <c r="D16" s="1157"/>
      <c r="E16" s="1155"/>
      <c r="F16" s="1155"/>
      <c r="G16" s="1155"/>
      <c r="H16" s="1155"/>
      <c r="I16" s="1155"/>
      <c r="J16" s="1155"/>
      <c r="K16" s="1155"/>
      <c r="L16" s="1155"/>
      <c r="M16" s="1155"/>
      <c r="N16" s="1155"/>
      <c r="O16" s="1155"/>
      <c r="P16" s="1156"/>
      <c r="Q16" s="104"/>
      <c r="R16" s="1163" t="s">
        <v>133</v>
      </c>
      <c r="S16" s="1163"/>
      <c r="T16" s="1163"/>
      <c r="U16" s="1163"/>
      <c r="V16" s="1163"/>
      <c r="W16" s="1163"/>
      <c r="X16" s="1163"/>
      <c r="Y16" s="1163"/>
      <c r="Z16" s="1163"/>
      <c r="AA16" s="1163"/>
      <c r="AB16" s="1163"/>
      <c r="AC16" s="1163"/>
      <c r="AD16" s="1163"/>
      <c r="AE16" s="1163"/>
      <c r="AF16" s="1163"/>
      <c r="AG16" s="1163"/>
      <c r="AH16" s="1164"/>
    </row>
    <row r="17" spans="1:34" ht="17.100000000000001" customHeight="1">
      <c r="C17" s="369"/>
      <c r="D17" s="1158"/>
      <c r="E17" s="1159"/>
      <c r="F17" s="1159"/>
      <c r="G17" s="1159"/>
      <c r="H17" s="1159"/>
      <c r="I17" s="1159"/>
      <c r="J17" s="1159"/>
      <c r="K17" s="1159"/>
      <c r="L17" s="1159"/>
      <c r="M17" s="1159"/>
      <c r="N17" s="1159"/>
      <c r="O17" s="1159"/>
      <c r="P17" s="1160"/>
      <c r="Q17" s="104"/>
      <c r="R17" s="1165" t="s">
        <v>134</v>
      </c>
      <c r="S17" s="1165"/>
      <c r="T17" s="1165"/>
      <c r="U17" s="1165"/>
      <c r="V17" s="1165"/>
      <c r="W17" s="1165"/>
      <c r="X17" s="1165"/>
      <c r="Y17" s="1165"/>
      <c r="Z17" s="1165"/>
      <c r="AA17" s="1165"/>
      <c r="AB17" s="1165"/>
      <c r="AC17" s="1165"/>
      <c r="AD17" s="1165"/>
      <c r="AE17" s="1165"/>
      <c r="AF17" s="1165"/>
      <c r="AG17" s="1165"/>
      <c r="AH17" s="1166"/>
    </row>
    <row r="18" spans="1:34" ht="36.75" customHeight="1" thickBot="1">
      <c r="C18" s="370"/>
      <c r="D18" s="1094" t="s">
        <v>25</v>
      </c>
      <c r="E18" s="1095"/>
      <c r="F18" s="1095"/>
      <c r="G18" s="1095"/>
      <c r="H18" s="1095"/>
      <c r="I18" s="1095"/>
      <c r="J18" s="1095"/>
      <c r="K18" s="1095"/>
      <c r="L18" s="1095"/>
      <c r="M18" s="1095"/>
      <c r="N18" s="1095"/>
      <c r="O18" s="1095"/>
      <c r="P18" s="1096"/>
      <c r="Q18" s="1097"/>
      <c r="R18" s="1098"/>
      <c r="S18" s="1098"/>
      <c r="T18" s="1098"/>
      <c r="U18" s="1098"/>
      <c r="V18" s="1098"/>
      <c r="W18" s="1098"/>
      <c r="X18" s="1098"/>
      <c r="Y18" s="1098"/>
      <c r="Z18" s="1098"/>
      <c r="AA18" s="1098"/>
      <c r="AB18" s="1098"/>
      <c r="AC18" s="1098"/>
      <c r="AD18" s="1098"/>
      <c r="AE18" s="1098"/>
      <c r="AF18" s="1098"/>
      <c r="AG18" s="1098"/>
      <c r="AH18" s="1099"/>
    </row>
    <row r="19" spans="1:34" ht="45" customHeight="1">
      <c r="C19" s="387" t="s">
        <v>246</v>
      </c>
      <c r="D19" s="1171" t="s">
        <v>247</v>
      </c>
      <c r="E19" s="1172"/>
      <c r="F19" s="1172"/>
      <c r="G19" s="1172"/>
      <c r="H19" s="1172"/>
      <c r="I19" s="1172"/>
      <c r="J19" s="1172"/>
      <c r="K19" s="1172"/>
      <c r="L19" s="1172"/>
      <c r="M19" s="1172"/>
      <c r="N19" s="1172"/>
      <c r="O19" s="1172"/>
      <c r="P19" s="1172"/>
      <c r="Q19" s="1172"/>
      <c r="R19" s="1172"/>
      <c r="S19" s="1172"/>
      <c r="T19" s="1172"/>
      <c r="U19" s="1172"/>
      <c r="V19" s="1172"/>
      <c r="W19" s="1172"/>
      <c r="X19" s="1172"/>
      <c r="Y19" s="1172"/>
      <c r="Z19" s="1172"/>
      <c r="AA19" s="1172"/>
      <c r="AB19" s="1172"/>
      <c r="AC19" s="1172"/>
      <c r="AD19" s="1172"/>
      <c r="AE19" s="1172"/>
      <c r="AF19" s="1172"/>
      <c r="AG19" s="1172"/>
      <c r="AH19" s="1172"/>
    </row>
    <row r="20" spans="1:34" ht="14.25" customHeight="1">
      <c r="A20" s="93"/>
      <c r="B20" s="93"/>
      <c r="C20" s="93"/>
      <c r="D20" s="93"/>
      <c r="E20" s="93"/>
      <c r="F20" s="93"/>
      <c r="G20" s="93"/>
      <c r="H20" s="93"/>
      <c r="I20" s="93"/>
      <c r="J20" s="93"/>
      <c r="K20" s="93"/>
      <c r="L20" s="93"/>
      <c r="M20" s="93"/>
      <c r="N20" s="93"/>
      <c r="O20" s="93"/>
      <c r="P20" s="93"/>
      <c r="Q20" s="93"/>
      <c r="R20" s="329"/>
      <c r="S20" s="329"/>
      <c r="T20" s="329"/>
      <c r="U20" s="329"/>
      <c r="V20" s="329"/>
      <c r="W20" s="329"/>
      <c r="X20" s="329"/>
      <c r="Y20" s="329"/>
      <c r="Z20" s="512"/>
      <c r="AA20" s="512"/>
      <c r="AB20" s="512"/>
      <c r="AC20" s="512"/>
      <c r="AD20" s="512"/>
      <c r="AE20" s="512"/>
      <c r="AF20" s="512"/>
    </row>
    <row r="21" spans="1:34" ht="18" customHeight="1" thickBot="1">
      <c r="B21" s="89" t="s">
        <v>255</v>
      </c>
    </row>
    <row r="22" spans="1:34" ht="33.75" customHeight="1">
      <c r="C22" s="509" t="s">
        <v>14</v>
      </c>
      <c r="D22" s="969" t="s">
        <v>298</v>
      </c>
      <c r="E22" s="1100"/>
      <c r="F22" s="1100"/>
      <c r="G22" s="1100"/>
      <c r="H22" s="1100"/>
      <c r="I22" s="1100"/>
      <c r="J22" s="1100"/>
      <c r="K22" s="1100"/>
      <c r="L22" s="1100"/>
      <c r="M22" s="1100"/>
      <c r="N22" s="1100"/>
      <c r="O22" s="1100"/>
      <c r="P22" s="1101"/>
      <c r="Q22" s="1133"/>
      <c r="R22" s="929"/>
      <c r="S22" s="929"/>
      <c r="T22" s="929"/>
      <c r="U22" s="929"/>
      <c r="V22" s="929"/>
      <c r="W22" s="929"/>
      <c r="X22" s="929"/>
      <c r="Y22" s="929"/>
      <c r="Z22" s="929"/>
      <c r="AA22" s="929"/>
      <c r="AB22" s="929"/>
      <c r="AC22" s="929"/>
      <c r="AD22" s="929"/>
      <c r="AE22" s="929"/>
      <c r="AF22" s="929"/>
      <c r="AG22" s="929"/>
      <c r="AH22" s="388" t="s">
        <v>72</v>
      </c>
    </row>
    <row r="23" spans="1:34" ht="33.950000000000003" customHeight="1">
      <c r="C23" s="510"/>
      <c r="D23" s="389"/>
      <c r="E23" s="390"/>
      <c r="F23" s="902" t="s">
        <v>337</v>
      </c>
      <c r="G23" s="903"/>
      <c r="H23" s="903"/>
      <c r="I23" s="903"/>
      <c r="J23" s="903"/>
      <c r="K23" s="903"/>
      <c r="L23" s="903"/>
      <c r="M23" s="903"/>
      <c r="N23" s="903"/>
      <c r="O23" s="903"/>
      <c r="P23" s="904"/>
      <c r="Q23" s="1138"/>
      <c r="R23" s="1139"/>
      <c r="S23" s="1139"/>
      <c r="T23" s="1139"/>
      <c r="U23" s="1139"/>
      <c r="V23" s="1139"/>
      <c r="W23" s="1139"/>
      <c r="X23" s="1139"/>
      <c r="Y23" s="1139"/>
      <c r="Z23" s="1139"/>
      <c r="AA23" s="1139"/>
      <c r="AB23" s="1139"/>
      <c r="AC23" s="1139"/>
      <c r="AD23" s="1139"/>
      <c r="AE23" s="1139"/>
      <c r="AF23" s="1139"/>
      <c r="AG23" s="1139"/>
      <c r="AH23" s="371" t="s">
        <v>18</v>
      </c>
    </row>
    <row r="24" spans="1:34" ht="17.100000000000001" customHeight="1" thickBot="1">
      <c r="C24" s="342" t="s">
        <v>16</v>
      </c>
      <c r="D24" s="1102" t="s">
        <v>17</v>
      </c>
      <c r="E24" s="1103"/>
      <c r="F24" s="1103"/>
      <c r="G24" s="1103"/>
      <c r="H24" s="1103"/>
      <c r="I24" s="1103"/>
      <c r="J24" s="1103"/>
      <c r="K24" s="1103"/>
      <c r="L24" s="1103"/>
      <c r="M24" s="1103"/>
      <c r="N24" s="1103"/>
      <c r="O24" s="1103"/>
      <c r="P24" s="1103"/>
      <c r="Q24" s="1104" t="s">
        <v>299</v>
      </c>
      <c r="R24" s="1104"/>
      <c r="S24" s="1104"/>
      <c r="T24" s="1104"/>
      <c r="U24" s="1104"/>
      <c r="V24" s="1104"/>
      <c r="W24" s="1104"/>
      <c r="X24" s="1104"/>
      <c r="Y24" s="1104"/>
      <c r="Z24" s="1104"/>
      <c r="AA24" s="1104"/>
      <c r="AB24" s="1104"/>
      <c r="AC24" s="1104"/>
      <c r="AD24" s="1104"/>
      <c r="AE24" s="1104"/>
      <c r="AF24" s="1104"/>
      <c r="AG24" s="1104"/>
      <c r="AH24" s="1105"/>
    </row>
    <row r="25" spans="1:34" s="1" customFormat="1" ht="45" customHeight="1">
      <c r="C25" s="491" t="s">
        <v>126</v>
      </c>
      <c r="D25" s="916" t="s">
        <v>385</v>
      </c>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row>
    <row r="26" spans="1:34" s="93" customFormat="1" ht="17.100000000000001" customHeight="1">
      <c r="C26" s="311"/>
      <c r="D26" s="138"/>
      <c r="E26" s="138"/>
      <c r="F26" s="138"/>
      <c r="G26" s="138"/>
      <c r="H26" s="138"/>
      <c r="I26" s="138"/>
      <c r="J26" s="138"/>
      <c r="K26" s="138"/>
      <c r="L26" s="138"/>
      <c r="M26" s="138"/>
      <c r="N26" s="138"/>
      <c r="O26" s="138"/>
      <c r="P26" s="138"/>
      <c r="Q26" s="311"/>
      <c r="R26" s="311"/>
      <c r="S26" s="311"/>
      <c r="T26" s="311"/>
      <c r="U26" s="311"/>
      <c r="V26" s="311"/>
      <c r="W26" s="311"/>
      <c r="X26" s="311"/>
      <c r="Y26" s="311"/>
      <c r="Z26" s="311"/>
      <c r="AA26" s="311"/>
      <c r="AB26" s="311"/>
      <c r="AC26" s="311"/>
      <c r="AD26" s="311"/>
      <c r="AE26" s="311"/>
      <c r="AF26" s="311"/>
      <c r="AG26" s="311"/>
      <c r="AH26" s="311"/>
    </row>
    <row r="27" spans="1:34" ht="18" customHeight="1" thickBot="1">
      <c r="B27" s="89" t="s">
        <v>413</v>
      </c>
    </row>
    <row r="28" spans="1:34" ht="33.950000000000003" customHeight="1">
      <c r="C28" s="509" t="s">
        <v>262</v>
      </c>
      <c r="D28" s="969" t="s">
        <v>300</v>
      </c>
      <c r="E28" s="1100"/>
      <c r="F28" s="1100"/>
      <c r="G28" s="1100"/>
      <c r="H28" s="1100"/>
      <c r="I28" s="1100"/>
      <c r="J28" s="1100"/>
      <c r="K28" s="1100"/>
      <c r="L28" s="1100"/>
      <c r="M28" s="1100"/>
      <c r="N28" s="1100"/>
      <c r="O28" s="1100"/>
      <c r="P28" s="1101"/>
      <c r="Q28" s="1134">
        <f>ROUNDDOWN(Q29+Q36,-3)</f>
        <v>0</v>
      </c>
      <c r="R28" s="1135"/>
      <c r="S28" s="1135"/>
      <c r="T28" s="1135"/>
      <c r="U28" s="1135"/>
      <c r="V28" s="1135"/>
      <c r="W28" s="1135"/>
      <c r="X28" s="1135"/>
      <c r="Y28" s="1135"/>
      <c r="Z28" s="1135"/>
      <c r="AA28" s="1135"/>
      <c r="AB28" s="1135"/>
      <c r="AC28" s="1135"/>
      <c r="AD28" s="1135"/>
      <c r="AE28" s="1135"/>
      <c r="AF28" s="1135"/>
      <c r="AG28" s="1135"/>
      <c r="AH28" s="485" t="s">
        <v>18</v>
      </c>
    </row>
    <row r="29" spans="1:34" ht="24" customHeight="1">
      <c r="C29" s="196"/>
      <c r="D29" s="93"/>
      <c r="E29" s="949" t="s">
        <v>338</v>
      </c>
      <c r="F29" s="1140"/>
      <c r="G29" s="1140"/>
      <c r="H29" s="1140"/>
      <c r="I29" s="1140"/>
      <c r="J29" s="1140"/>
      <c r="K29" s="1140"/>
      <c r="L29" s="1140"/>
      <c r="M29" s="1140"/>
      <c r="N29" s="1140"/>
      <c r="O29" s="1140"/>
      <c r="P29" s="1141"/>
      <c r="Q29" s="1136">
        <f>Q30-Q31-Q32-Q33</f>
        <v>0</v>
      </c>
      <c r="R29" s="1137"/>
      <c r="S29" s="1137"/>
      <c r="T29" s="1137"/>
      <c r="U29" s="1137"/>
      <c r="V29" s="1137"/>
      <c r="W29" s="1137"/>
      <c r="X29" s="1137"/>
      <c r="Y29" s="1137"/>
      <c r="Z29" s="1137"/>
      <c r="AA29" s="1137"/>
      <c r="AB29" s="1137"/>
      <c r="AC29" s="1137"/>
      <c r="AD29" s="1137"/>
      <c r="AE29" s="1137"/>
      <c r="AF29" s="1137"/>
      <c r="AG29" s="1137"/>
      <c r="AH29" s="71" t="s">
        <v>18</v>
      </c>
    </row>
    <row r="30" spans="1:34" ht="17.100000000000001" customHeight="1">
      <c r="C30" s="196"/>
      <c r="D30" s="93"/>
      <c r="E30" s="143"/>
      <c r="F30" s="952" t="s">
        <v>332</v>
      </c>
      <c r="G30" s="953"/>
      <c r="H30" s="953"/>
      <c r="I30" s="953"/>
      <c r="J30" s="953"/>
      <c r="K30" s="953"/>
      <c r="L30" s="953"/>
      <c r="M30" s="953"/>
      <c r="N30" s="953"/>
      <c r="O30" s="953"/>
      <c r="P30" s="954"/>
      <c r="Q30" s="1092">
        <f>'【様式５別添１】賃金改善明細書（職員別）'!T38</f>
        <v>0</v>
      </c>
      <c r="R30" s="1093"/>
      <c r="S30" s="1093"/>
      <c r="T30" s="1093"/>
      <c r="U30" s="1093"/>
      <c r="V30" s="1093"/>
      <c r="W30" s="1093"/>
      <c r="X30" s="1093"/>
      <c r="Y30" s="1093"/>
      <c r="Z30" s="1093"/>
      <c r="AA30" s="1093"/>
      <c r="AB30" s="1093"/>
      <c r="AC30" s="1093"/>
      <c r="AD30" s="1093"/>
      <c r="AE30" s="1093"/>
      <c r="AF30" s="1093"/>
      <c r="AG30" s="1093"/>
      <c r="AH30" s="71" t="s">
        <v>18</v>
      </c>
    </row>
    <row r="31" spans="1:34" ht="32.25" customHeight="1">
      <c r="C31" s="196"/>
      <c r="D31" s="93"/>
      <c r="E31" s="143"/>
      <c r="F31" s="885" t="s">
        <v>456</v>
      </c>
      <c r="G31" s="886"/>
      <c r="H31" s="886"/>
      <c r="I31" s="886"/>
      <c r="J31" s="886"/>
      <c r="K31" s="886"/>
      <c r="L31" s="886"/>
      <c r="M31" s="886"/>
      <c r="N31" s="886"/>
      <c r="O31" s="886"/>
      <c r="P31" s="887"/>
      <c r="Q31" s="1092">
        <f>'【様式５別添１】賃金改善明細書（職員別）'!U38</f>
        <v>0</v>
      </c>
      <c r="R31" s="1093"/>
      <c r="S31" s="1093"/>
      <c r="T31" s="1093"/>
      <c r="U31" s="1093"/>
      <c r="V31" s="1093"/>
      <c r="W31" s="1093"/>
      <c r="X31" s="1093"/>
      <c r="Y31" s="1093"/>
      <c r="Z31" s="1093"/>
      <c r="AA31" s="1093"/>
      <c r="AB31" s="1093"/>
      <c r="AC31" s="1093"/>
      <c r="AD31" s="1093"/>
      <c r="AE31" s="1093"/>
      <c r="AF31" s="1093"/>
      <c r="AG31" s="1093"/>
      <c r="AH31" s="71" t="s">
        <v>18</v>
      </c>
    </row>
    <row r="32" spans="1:34" ht="32.25" customHeight="1">
      <c r="C32" s="196"/>
      <c r="D32" s="93"/>
      <c r="E32" s="143"/>
      <c r="F32" s="885" t="s">
        <v>457</v>
      </c>
      <c r="G32" s="886"/>
      <c r="H32" s="886"/>
      <c r="I32" s="886"/>
      <c r="J32" s="886"/>
      <c r="K32" s="886"/>
      <c r="L32" s="886"/>
      <c r="M32" s="886"/>
      <c r="N32" s="886"/>
      <c r="O32" s="886"/>
      <c r="P32" s="887"/>
      <c r="Q32" s="1092">
        <f>'【様式５別添１】賃金改善明細書（職員別）'!V38</f>
        <v>0</v>
      </c>
      <c r="R32" s="1093"/>
      <c r="S32" s="1093"/>
      <c r="T32" s="1093"/>
      <c r="U32" s="1093"/>
      <c r="V32" s="1093"/>
      <c r="W32" s="1093"/>
      <c r="X32" s="1093"/>
      <c r="Y32" s="1093"/>
      <c r="Z32" s="1093"/>
      <c r="AA32" s="1093"/>
      <c r="AB32" s="1093"/>
      <c r="AC32" s="1093"/>
      <c r="AD32" s="1093"/>
      <c r="AE32" s="1093"/>
      <c r="AF32" s="1093"/>
      <c r="AG32" s="1093"/>
      <c r="AH32" s="71" t="s">
        <v>18</v>
      </c>
    </row>
    <row r="33" spans="2:38" ht="17.100000000000001" customHeight="1">
      <c r="C33" s="196"/>
      <c r="D33" s="93"/>
      <c r="E33" s="145"/>
      <c r="F33" s="949" t="s">
        <v>339</v>
      </c>
      <c r="G33" s="950"/>
      <c r="H33" s="950"/>
      <c r="I33" s="950"/>
      <c r="J33" s="950"/>
      <c r="K33" s="950"/>
      <c r="L33" s="950"/>
      <c r="M33" s="950"/>
      <c r="N33" s="950"/>
      <c r="O33" s="950"/>
      <c r="P33" s="951"/>
      <c r="Q33" s="1092">
        <f>Q34+Q35</f>
        <v>0</v>
      </c>
      <c r="R33" s="1093"/>
      <c r="S33" s="1093"/>
      <c r="T33" s="1093"/>
      <c r="U33" s="1093"/>
      <c r="V33" s="1093"/>
      <c r="W33" s="1093"/>
      <c r="X33" s="1093"/>
      <c r="Y33" s="1093"/>
      <c r="Z33" s="1093"/>
      <c r="AA33" s="1093"/>
      <c r="AB33" s="1093"/>
      <c r="AC33" s="1093"/>
      <c r="AD33" s="1093"/>
      <c r="AE33" s="1093"/>
      <c r="AF33" s="1093"/>
      <c r="AG33" s="1093"/>
      <c r="AH33" s="72" t="s">
        <v>18</v>
      </c>
    </row>
    <row r="34" spans="2:38" ht="32.25" customHeight="1">
      <c r="C34" s="196"/>
      <c r="D34" s="93"/>
      <c r="E34" s="143"/>
      <c r="F34" s="147"/>
      <c r="G34" s="885" t="s">
        <v>363</v>
      </c>
      <c r="H34" s="886"/>
      <c r="I34" s="886"/>
      <c r="J34" s="886"/>
      <c r="K34" s="886"/>
      <c r="L34" s="886"/>
      <c r="M34" s="886"/>
      <c r="N34" s="886"/>
      <c r="O34" s="886"/>
      <c r="P34" s="887"/>
      <c r="Q34" s="1092">
        <f>'【様式５別添１】賃金改善明細書（職員別）'!N38</f>
        <v>0</v>
      </c>
      <c r="R34" s="1093"/>
      <c r="S34" s="1093"/>
      <c r="T34" s="1093"/>
      <c r="U34" s="1093"/>
      <c r="V34" s="1093"/>
      <c r="W34" s="1093"/>
      <c r="X34" s="1093"/>
      <c r="Y34" s="1093"/>
      <c r="Z34" s="1093"/>
      <c r="AA34" s="1093"/>
      <c r="AB34" s="1093"/>
      <c r="AC34" s="1093"/>
      <c r="AD34" s="1093"/>
      <c r="AE34" s="1093"/>
      <c r="AF34" s="1093"/>
      <c r="AG34" s="1093"/>
      <c r="AH34" s="70" t="s">
        <v>18</v>
      </c>
    </row>
    <row r="35" spans="2:38" ht="45" customHeight="1">
      <c r="C35" s="196"/>
      <c r="D35" s="93"/>
      <c r="E35" s="344"/>
      <c r="F35" s="148"/>
      <c r="G35" s="885" t="s">
        <v>386</v>
      </c>
      <c r="H35" s="886"/>
      <c r="I35" s="886"/>
      <c r="J35" s="886"/>
      <c r="K35" s="886"/>
      <c r="L35" s="886"/>
      <c r="M35" s="886"/>
      <c r="N35" s="886"/>
      <c r="O35" s="886"/>
      <c r="P35" s="887"/>
      <c r="Q35" s="1092">
        <f>'【様式５別添１】賃金改善明細書（職員別）'!O38</f>
        <v>0</v>
      </c>
      <c r="R35" s="1093"/>
      <c r="S35" s="1093"/>
      <c r="T35" s="1093"/>
      <c r="U35" s="1093"/>
      <c r="V35" s="1093"/>
      <c r="W35" s="1093"/>
      <c r="X35" s="1093"/>
      <c r="Y35" s="1093"/>
      <c r="Z35" s="1093"/>
      <c r="AA35" s="1093"/>
      <c r="AB35" s="1093"/>
      <c r="AC35" s="1093"/>
      <c r="AD35" s="1093"/>
      <c r="AE35" s="1093"/>
      <c r="AF35" s="1093"/>
      <c r="AG35" s="1093"/>
      <c r="AH35" s="71" t="s">
        <v>18</v>
      </c>
    </row>
    <row r="36" spans="2:38" ht="17.100000000000001" customHeight="1" thickBot="1">
      <c r="C36" s="150"/>
      <c r="D36" s="391"/>
      <c r="E36" s="489" t="s">
        <v>340</v>
      </c>
      <c r="F36" s="490"/>
      <c r="G36" s="486"/>
      <c r="H36" s="486"/>
      <c r="I36" s="486"/>
      <c r="J36" s="486"/>
      <c r="K36" s="486"/>
      <c r="L36" s="486"/>
      <c r="M36" s="486"/>
      <c r="N36" s="486"/>
      <c r="O36" s="486"/>
      <c r="P36" s="487"/>
      <c r="Q36" s="1182"/>
      <c r="R36" s="1183"/>
      <c r="S36" s="1183"/>
      <c r="T36" s="1183"/>
      <c r="U36" s="1183"/>
      <c r="V36" s="1183"/>
      <c r="W36" s="1183"/>
      <c r="X36" s="1183"/>
      <c r="Y36" s="1183"/>
      <c r="Z36" s="1183"/>
      <c r="AA36" s="1183"/>
      <c r="AB36" s="1183"/>
      <c r="AC36" s="1183"/>
      <c r="AD36" s="1183"/>
      <c r="AE36" s="1183"/>
      <c r="AF36" s="1183"/>
      <c r="AG36" s="1183"/>
      <c r="AH36" s="106" t="s">
        <v>18</v>
      </c>
    </row>
    <row r="37" spans="2:38" s="93" customFormat="1" ht="15" customHeight="1">
      <c r="C37" s="311"/>
      <c r="E37" s="138"/>
      <c r="F37" s="312"/>
      <c r="G37" s="392"/>
      <c r="H37" s="392"/>
      <c r="I37" s="392"/>
      <c r="J37" s="392"/>
      <c r="K37" s="392"/>
      <c r="L37" s="392"/>
      <c r="M37" s="392"/>
      <c r="N37" s="392"/>
      <c r="O37" s="392"/>
      <c r="P37" s="392"/>
      <c r="Q37" s="311"/>
      <c r="R37" s="311"/>
      <c r="S37" s="311"/>
      <c r="T37" s="311"/>
      <c r="U37" s="311"/>
      <c r="V37" s="311"/>
      <c r="W37" s="311"/>
      <c r="X37" s="311"/>
      <c r="Y37" s="311"/>
      <c r="Z37" s="311"/>
      <c r="AA37" s="311"/>
      <c r="AB37" s="311"/>
      <c r="AC37" s="311"/>
      <c r="AD37" s="311"/>
      <c r="AE37" s="311"/>
      <c r="AF37" s="311"/>
      <c r="AG37" s="311"/>
      <c r="AH37" s="351"/>
    </row>
    <row r="38" spans="2:38" s="73" customFormat="1" ht="18" customHeight="1" thickBot="1">
      <c r="B38" s="1" t="s">
        <v>263</v>
      </c>
      <c r="AH38" s="129"/>
    </row>
    <row r="39" spans="2:38" s="73" customFormat="1" ht="18" customHeight="1">
      <c r="C39" s="513" t="s">
        <v>114</v>
      </c>
      <c r="D39" s="1110" t="s">
        <v>302</v>
      </c>
      <c r="E39" s="1111"/>
      <c r="F39" s="1111"/>
      <c r="G39" s="1111"/>
      <c r="H39" s="1111"/>
      <c r="I39" s="1111"/>
      <c r="J39" s="1111"/>
      <c r="K39" s="1111"/>
      <c r="L39" s="1111"/>
      <c r="M39" s="1111"/>
      <c r="N39" s="1111"/>
      <c r="O39" s="1111"/>
      <c r="P39" s="1112"/>
      <c r="Q39" s="966">
        <f>IFERROR(VLOOKUP(V5,【様式５別添２】一覧表!D9:H17,2,),0)</f>
        <v>0</v>
      </c>
      <c r="R39" s="967"/>
      <c r="S39" s="967"/>
      <c r="T39" s="967"/>
      <c r="U39" s="967"/>
      <c r="V39" s="967"/>
      <c r="W39" s="967"/>
      <c r="X39" s="967"/>
      <c r="Y39" s="967"/>
      <c r="Z39" s="967"/>
      <c r="AA39" s="967"/>
      <c r="AB39" s="967"/>
      <c r="AC39" s="967"/>
      <c r="AD39" s="967"/>
      <c r="AE39" s="967"/>
      <c r="AF39" s="967"/>
      <c r="AG39" s="968"/>
      <c r="AH39" s="103" t="s">
        <v>18</v>
      </c>
    </row>
    <row r="40" spans="2:38" s="73" customFormat="1" ht="18" customHeight="1">
      <c r="C40" s="507"/>
      <c r="D40" s="135"/>
      <c r="E40" s="197"/>
      <c r="F40" s="197"/>
      <c r="G40" s="197"/>
      <c r="H40" s="952" t="s">
        <v>371</v>
      </c>
      <c r="I40" s="953"/>
      <c r="J40" s="953"/>
      <c r="K40" s="953"/>
      <c r="L40" s="953"/>
      <c r="M40" s="953"/>
      <c r="N40" s="953"/>
      <c r="O40" s="953"/>
      <c r="P40" s="960"/>
      <c r="Q40" s="894">
        <f>IFERROR(VLOOKUP(V5,【様式５別添２】一覧表!D9:H17,3,),0)</f>
        <v>0</v>
      </c>
      <c r="R40" s="895"/>
      <c r="S40" s="895"/>
      <c r="T40" s="895"/>
      <c r="U40" s="895"/>
      <c r="V40" s="895"/>
      <c r="W40" s="895"/>
      <c r="X40" s="895"/>
      <c r="Y40" s="895"/>
      <c r="Z40" s="895"/>
      <c r="AA40" s="895"/>
      <c r="AB40" s="895"/>
      <c r="AC40" s="895"/>
      <c r="AD40" s="895"/>
      <c r="AE40" s="895"/>
      <c r="AF40" s="895"/>
      <c r="AG40" s="896"/>
      <c r="AH40" s="128" t="s">
        <v>18</v>
      </c>
    </row>
    <row r="41" spans="2:38" s="73" customFormat="1" ht="18" customHeight="1">
      <c r="C41" s="502" t="s">
        <v>261</v>
      </c>
      <c r="D41" s="1195" t="s">
        <v>303</v>
      </c>
      <c r="E41" s="1196"/>
      <c r="F41" s="1196"/>
      <c r="G41" s="1196"/>
      <c r="H41" s="1196"/>
      <c r="I41" s="1196"/>
      <c r="J41" s="1196"/>
      <c r="K41" s="1196"/>
      <c r="L41" s="1196"/>
      <c r="M41" s="1196"/>
      <c r="N41" s="1196"/>
      <c r="O41" s="1196"/>
      <c r="P41" s="1197"/>
      <c r="Q41" s="894">
        <f>IFERROR(VLOOKUP(V5,【様式５別添２】一覧表!D9:H17,4,),0)</f>
        <v>0</v>
      </c>
      <c r="R41" s="895"/>
      <c r="S41" s="895"/>
      <c r="T41" s="895"/>
      <c r="U41" s="895"/>
      <c r="V41" s="895"/>
      <c r="W41" s="895"/>
      <c r="X41" s="895"/>
      <c r="Y41" s="895"/>
      <c r="Z41" s="895"/>
      <c r="AA41" s="895"/>
      <c r="AB41" s="895"/>
      <c r="AC41" s="895"/>
      <c r="AD41" s="895"/>
      <c r="AE41" s="895"/>
      <c r="AF41" s="895"/>
      <c r="AG41" s="896"/>
      <c r="AH41" s="128" t="s">
        <v>18</v>
      </c>
    </row>
    <row r="42" spans="2:38" s="73" customFormat="1" ht="18" customHeight="1" thickBot="1">
      <c r="C42" s="508"/>
      <c r="D42" s="393"/>
      <c r="E42" s="394"/>
      <c r="F42" s="394"/>
      <c r="G42" s="394"/>
      <c r="H42" s="961" t="s">
        <v>372</v>
      </c>
      <c r="I42" s="962"/>
      <c r="J42" s="962"/>
      <c r="K42" s="962"/>
      <c r="L42" s="962"/>
      <c r="M42" s="962"/>
      <c r="N42" s="962"/>
      <c r="O42" s="962"/>
      <c r="P42" s="963"/>
      <c r="Q42" s="940">
        <f>IFERROR(VLOOKUP(V5,【様式５別添２】一覧表!D9:H17,5,),0)</f>
        <v>0</v>
      </c>
      <c r="R42" s="941"/>
      <c r="S42" s="941"/>
      <c r="T42" s="941"/>
      <c r="U42" s="941"/>
      <c r="V42" s="941"/>
      <c r="W42" s="941"/>
      <c r="X42" s="941"/>
      <c r="Y42" s="941"/>
      <c r="Z42" s="941"/>
      <c r="AA42" s="941"/>
      <c r="AB42" s="941"/>
      <c r="AC42" s="941"/>
      <c r="AD42" s="941"/>
      <c r="AE42" s="941"/>
      <c r="AF42" s="941"/>
      <c r="AG42" s="942"/>
      <c r="AH42" s="78" t="s">
        <v>18</v>
      </c>
    </row>
    <row r="43" spans="2:38" s="79" customFormat="1" ht="18" customHeight="1">
      <c r="C43" s="80" t="s">
        <v>126</v>
      </c>
      <c r="D43" s="1106" t="s">
        <v>292</v>
      </c>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1107"/>
      <c r="AE43" s="1107"/>
      <c r="AF43" s="1107"/>
      <c r="AG43" s="1107"/>
      <c r="AH43" s="1107"/>
    </row>
    <row r="44" spans="2:38" s="93" customFormat="1" ht="17.100000000000001" customHeight="1">
      <c r="C44" s="311"/>
      <c r="E44" s="138"/>
      <c r="F44" s="312"/>
      <c r="G44" s="392"/>
      <c r="H44" s="392"/>
      <c r="I44" s="392"/>
      <c r="J44" s="392"/>
      <c r="K44" s="392"/>
      <c r="L44" s="392"/>
      <c r="M44" s="392"/>
      <c r="N44" s="392"/>
      <c r="O44" s="392"/>
      <c r="P44" s="392"/>
      <c r="Q44" s="311"/>
      <c r="R44" s="311"/>
      <c r="S44" s="311"/>
      <c r="T44" s="311"/>
      <c r="U44" s="311"/>
      <c r="V44" s="311"/>
      <c r="W44" s="311"/>
      <c r="X44" s="311"/>
      <c r="Y44" s="311"/>
      <c r="Z44" s="311"/>
      <c r="AA44" s="311"/>
      <c r="AB44" s="311"/>
      <c r="AC44" s="311"/>
      <c r="AD44" s="311"/>
      <c r="AE44" s="311"/>
      <c r="AF44" s="311"/>
      <c r="AG44" s="311"/>
      <c r="AH44" s="351"/>
    </row>
    <row r="45" spans="2:38" s="93" customFormat="1" ht="17.100000000000001" customHeight="1" thickBot="1">
      <c r="B45" s="89" t="s">
        <v>264</v>
      </c>
      <c r="C45" s="395"/>
      <c r="D45" s="396"/>
      <c r="E45" s="396"/>
      <c r="F45" s="396"/>
      <c r="G45" s="396"/>
      <c r="H45" s="396"/>
      <c r="I45" s="396"/>
      <c r="J45" s="396"/>
      <c r="K45" s="396"/>
      <c r="L45" s="392"/>
      <c r="M45" s="392"/>
      <c r="N45" s="392"/>
      <c r="O45" s="392"/>
      <c r="P45" s="392"/>
      <c r="Q45" s="311"/>
      <c r="R45" s="311"/>
      <c r="S45" s="311"/>
      <c r="T45" s="311"/>
      <c r="U45" s="311"/>
      <c r="V45" s="311"/>
      <c r="W45" s="311"/>
      <c r="X45" s="311"/>
      <c r="Y45" s="311"/>
      <c r="Z45" s="311"/>
      <c r="AA45" s="311"/>
      <c r="AB45" s="311"/>
      <c r="AC45" s="311"/>
      <c r="AD45" s="311"/>
      <c r="AE45" s="311"/>
      <c r="AF45" s="311"/>
      <c r="AG45" s="311"/>
      <c r="AH45" s="351"/>
    </row>
    <row r="46" spans="2:38" ht="30" customHeight="1">
      <c r="C46" s="397" t="s">
        <v>265</v>
      </c>
      <c r="D46" s="1108" t="s">
        <v>387</v>
      </c>
      <c r="E46" s="1109"/>
      <c r="F46" s="1109"/>
      <c r="G46" s="1109"/>
      <c r="H46" s="1109"/>
      <c r="I46" s="1109"/>
      <c r="J46" s="1109"/>
      <c r="K46" s="1109"/>
      <c r="L46" s="1109"/>
      <c r="M46" s="1109"/>
      <c r="N46" s="1109"/>
      <c r="O46" s="1109"/>
      <c r="P46" s="1109"/>
      <c r="Q46" s="1189" t="s">
        <v>285</v>
      </c>
      <c r="R46" s="1190"/>
      <c r="S46" s="1190"/>
      <c r="T46" s="1190"/>
      <c r="U46" s="1190"/>
      <c r="V46" s="1190"/>
      <c r="W46" s="1190"/>
      <c r="X46" s="1190"/>
      <c r="Y46" s="1191"/>
      <c r="Z46" s="1192"/>
      <c r="AA46" s="1193"/>
      <c r="AB46" s="1193"/>
      <c r="AC46" s="1193"/>
      <c r="AD46" s="1193"/>
      <c r="AE46" s="1193"/>
      <c r="AF46" s="1193"/>
      <c r="AG46" s="1193"/>
      <c r="AH46" s="1194"/>
      <c r="AK46" s="89" t="s">
        <v>280</v>
      </c>
      <c r="AL46" s="398"/>
    </row>
    <row r="47" spans="2:38" ht="99.95" customHeight="1">
      <c r="C47" s="372"/>
      <c r="D47" s="1186" t="s">
        <v>455</v>
      </c>
      <c r="E47" s="1187"/>
      <c r="F47" s="1187"/>
      <c r="G47" s="1187"/>
      <c r="H47" s="1187"/>
      <c r="I47" s="1187"/>
      <c r="J47" s="1187"/>
      <c r="K47" s="1187"/>
      <c r="L47" s="1187"/>
      <c r="M47" s="1187"/>
      <c r="N47" s="1187"/>
      <c r="O47" s="1187"/>
      <c r="P47" s="1188"/>
      <c r="Q47" s="1184"/>
      <c r="R47" s="1185"/>
      <c r="S47" s="1185"/>
      <c r="T47" s="1185"/>
      <c r="U47" s="1185"/>
      <c r="V47" s="1185"/>
      <c r="W47" s="1185"/>
      <c r="X47" s="1185"/>
      <c r="Y47" s="1185"/>
      <c r="Z47" s="1185"/>
      <c r="AA47" s="1185"/>
      <c r="AB47" s="1185"/>
      <c r="AC47" s="1185"/>
      <c r="AD47" s="1185"/>
      <c r="AE47" s="1185"/>
      <c r="AF47" s="1185"/>
      <c r="AG47" s="1185"/>
      <c r="AH47" s="399" t="s">
        <v>18</v>
      </c>
      <c r="AK47" s="89" t="s">
        <v>279</v>
      </c>
      <c r="AL47" s="398"/>
    </row>
    <row r="48" spans="2:38" ht="20.25" customHeight="1">
      <c r="C48" s="400" t="s">
        <v>203</v>
      </c>
      <c r="D48" s="492"/>
      <c r="E48" s="492"/>
      <c r="F48" s="492"/>
      <c r="G48" s="492"/>
      <c r="H48" s="492"/>
      <c r="I48" s="492"/>
      <c r="J48" s="492"/>
      <c r="K48" s="492"/>
      <c r="L48" s="492"/>
      <c r="M48" s="492"/>
      <c r="N48" s="492"/>
      <c r="O48" s="492"/>
      <c r="P48" s="492"/>
      <c r="Q48" s="492"/>
      <c r="R48" s="401"/>
      <c r="S48" s="401"/>
      <c r="T48" s="401"/>
      <c r="U48" s="401"/>
      <c r="V48" s="401"/>
      <c r="W48" s="401"/>
      <c r="X48" s="401"/>
      <c r="Y48" s="401"/>
      <c r="Z48" s="401"/>
      <c r="AA48" s="401"/>
      <c r="AB48" s="401"/>
      <c r="AC48" s="401"/>
      <c r="AD48" s="401"/>
      <c r="AE48" s="401"/>
      <c r="AF48" s="401"/>
      <c r="AG48" s="401"/>
      <c r="AH48" s="402"/>
    </row>
    <row r="49" spans="2:48" ht="18.75" customHeight="1">
      <c r="C49" s="1167" t="s">
        <v>266</v>
      </c>
      <c r="D49" s="1118" t="s">
        <v>199</v>
      </c>
      <c r="E49" s="1119"/>
      <c r="F49" s="1119"/>
      <c r="G49" s="1119"/>
      <c r="H49" s="1119"/>
      <c r="I49" s="1119"/>
      <c r="J49" s="1119"/>
      <c r="K49" s="1119"/>
      <c r="L49" s="1119"/>
      <c r="M49" s="1119"/>
      <c r="N49" s="1119"/>
      <c r="O49" s="1119"/>
      <c r="P49" s="1120"/>
      <c r="Q49" s="1124" t="s">
        <v>188</v>
      </c>
      <c r="R49" s="1177"/>
      <c r="S49" s="1177"/>
      <c r="T49" s="1177"/>
      <c r="U49" s="1177"/>
      <c r="V49" s="1177"/>
      <c r="W49" s="1177"/>
      <c r="X49" s="1177"/>
      <c r="Y49" s="1178"/>
      <c r="Z49" s="1124" t="s">
        <v>190</v>
      </c>
      <c r="AA49" s="1125"/>
      <c r="AB49" s="1125"/>
      <c r="AC49" s="1125"/>
      <c r="AD49" s="1125"/>
      <c r="AE49" s="1125"/>
      <c r="AF49" s="1125"/>
      <c r="AG49" s="1125"/>
      <c r="AH49" s="1126"/>
    </row>
    <row r="50" spans="2:48" ht="30" customHeight="1">
      <c r="C50" s="1168"/>
      <c r="D50" s="1121"/>
      <c r="E50" s="1122"/>
      <c r="F50" s="1122"/>
      <c r="G50" s="1122"/>
      <c r="H50" s="1122"/>
      <c r="I50" s="1122"/>
      <c r="J50" s="1122"/>
      <c r="K50" s="1122"/>
      <c r="L50" s="1122"/>
      <c r="M50" s="1122"/>
      <c r="N50" s="1122"/>
      <c r="O50" s="1122"/>
      <c r="P50" s="1123"/>
      <c r="Q50" s="1127" t="str">
        <f>IF(Q47&gt;0,"〇","")</f>
        <v/>
      </c>
      <c r="R50" s="1128"/>
      <c r="S50" s="1128"/>
      <c r="T50" s="1128"/>
      <c r="U50" s="1128"/>
      <c r="V50" s="1128"/>
      <c r="W50" s="1128"/>
      <c r="X50" s="1128"/>
      <c r="Y50" s="1129"/>
      <c r="Z50" s="1130"/>
      <c r="AA50" s="1131"/>
      <c r="AB50" s="1131"/>
      <c r="AC50" s="1131"/>
      <c r="AD50" s="1131"/>
      <c r="AE50" s="1131"/>
      <c r="AF50" s="1131"/>
      <c r="AG50" s="1131"/>
      <c r="AH50" s="1132"/>
    </row>
    <row r="51" spans="2:48" ht="17.100000000000001" customHeight="1">
      <c r="C51" s="1169" t="s">
        <v>251</v>
      </c>
      <c r="D51" s="1173" t="s">
        <v>307</v>
      </c>
      <c r="E51" s="1174"/>
      <c r="F51" s="1174"/>
      <c r="G51" s="1174"/>
      <c r="H51" s="1174"/>
      <c r="I51" s="1174"/>
      <c r="J51" s="1174"/>
      <c r="K51" s="1174"/>
      <c r="L51" s="1174"/>
      <c r="M51" s="1174"/>
      <c r="N51" s="1174"/>
      <c r="O51" s="1174"/>
      <c r="P51" s="1174"/>
      <c r="Q51" s="104"/>
      <c r="R51" s="1146" t="s">
        <v>130</v>
      </c>
      <c r="S51" s="1146"/>
      <c r="T51" s="1146"/>
      <c r="U51" s="1146"/>
      <c r="V51" s="1146"/>
      <c r="W51" s="1146"/>
      <c r="X51" s="1146"/>
      <c r="Y51" s="1146"/>
      <c r="Z51" s="1146"/>
      <c r="AA51" s="1146"/>
      <c r="AB51" s="1146"/>
      <c r="AC51" s="1146"/>
      <c r="AD51" s="1146"/>
      <c r="AE51" s="1146"/>
      <c r="AF51" s="1146"/>
      <c r="AG51" s="1146"/>
      <c r="AH51" s="1147"/>
    </row>
    <row r="52" spans="2:48" ht="17.100000000000001" customHeight="1">
      <c r="C52" s="1170"/>
      <c r="D52" s="1175"/>
      <c r="E52" s="1176"/>
      <c r="F52" s="1176"/>
      <c r="G52" s="1176"/>
      <c r="H52" s="1176"/>
      <c r="I52" s="1176"/>
      <c r="J52" s="1176"/>
      <c r="K52" s="1176"/>
      <c r="L52" s="1176"/>
      <c r="M52" s="1176"/>
      <c r="N52" s="1176"/>
      <c r="O52" s="1176"/>
      <c r="P52" s="1176"/>
      <c r="Q52" s="104"/>
      <c r="R52" s="1161" t="s">
        <v>132</v>
      </c>
      <c r="S52" s="1161"/>
      <c r="T52" s="1161"/>
      <c r="U52" s="1161"/>
      <c r="V52" s="1161"/>
      <c r="W52" s="1161"/>
      <c r="X52" s="1161"/>
      <c r="Y52" s="1161"/>
      <c r="Z52" s="1161"/>
      <c r="AA52" s="1161"/>
      <c r="AB52" s="1161"/>
      <c r="AC52" s="1161"/>
      <c r="AD52" s="1161"/>
      <c r="AE52" s="1161"/>
      <c r="AF52" s="1161"/>
      <c r="AG52" s="1161"/>
      <c r="AH52" s="1162"/>
    </row>
    <row r="53" spans="2:48" ht="17.100000000000001" customHeight="1">
      <c r="C53" s="1170"/>
      <c r="D53" s="1175"/>
      <c r="E53" s="1176"/>
      <c r="F53" s="1176"/>
      <c r="G53" s="1176"/>
      <c r="H53" s="1176"/>
      <c r="I53" s="1176"/>
      <c r="J53" s="1176"/>
      <c r="K53" s="1176"/>
      <c r="L53" s="1176"/>
      <c r="M53" s="1176"/>
      <c r="N53" s="1176"/>
      <c r="O53" s="1176"/>
      <c r="P53" s="1176"/>
      <c r="Q53" s="104"/>
      <c r="R53" s="1163" t="s">
        <v>133</v>
      </c>
      <c r="S53" s="1163"/>
      <c r="T53" s="1163"/>
      <c r="U53" s="1163"/>
      <c r="V53" s="1163"/>
      <c r="W53" s="1163"/>
      <c r="X53" s="1163"/>
      <c r="Y53" s="1163"/>
      <c r="Z53" s="1163"/>
      <c r="AA53" s="1163"/>
      <c r="AB53" s="1163"/>
      <c r="AC53" s="1163"/>
      <c r="AD53" s="1163"/>
      <c r="AE53" s="1163"/>
      <c r="AF53" s="1163"/>
      <c r="AG53" s="1163"/>
      <c r="AH53" s="1164"/>
    </row>
    <row r="54" spans="2:48" ht="17.100000000000001" customHeight="1">
      <c r="C54" s="1170"/>
      <c r="D54" s="1175"/>
      <c r="E54" s="1176"/>
      <c r="F54" s="1176"/>
      <c r="G54" s="1176"/>
      <c r="H54" s="1176"/>
      <c r="I54" s="1176"/>
      <c r="J54" s="1176"/>
      <c r="K54" s="1176"/>
      <c r="L54" s="1176"/>
      <c r="M54" s="1176"/>
      <c r="N54" s="1176"/>
      <c r="O54" s="1176"/>
      <c r="P54" s="1176"/>
      <c r="Q54" s="104"/>
      <c r="R54" s="1165" t="s">
        <v>134</v>
      </c>
      <c r="S54" s="1165"/>
      <c r="T54" s="1165"/>
      <c r="U54" s="1165"/>
      <c r="V54" s="1165"/>
      <c r="W54" s="1165"/>
      <c r="X54" s="1165"/>
      <c r="Y54" s="1165"/>
      <c r="Z54" s="1165"/>
      <c r="AA54" s="1165"/>
      <c r="AB54" s="1165"/>
      <c r="AC54" s="1165"/>
      <c r="AD54" s="1165"/>
      <c r="AE54" s="1165"/>
      <c r="AF54" s="1165"/>
      <c r="AG54" s="1165"/>
      <c r="AH54" s="1166"/>
      <c r="AV54" s="89" t="s">
        <v>191</v>
      </c>
    </row>
    <row r="55" spans="2:48" ht="27.75" customHeight="1" thickBot="1">
      <c r="C55" s="373"/>
      <c r="D55" s="1094" t="s">
        <v>25</v>
      </c>
      <c r="E55" s="1095"/>
      <c r="F55" s="1095"/>
      <c r="G55" s="1095"/>
      <c r="H55" s="1095"/>
      <c r="I55" s="1095"/>
      <c r="J55" s="1095"/>
      <c r="K55" s="1095"/>
      <c r="L55" s="1095"/>
      <c r="M55" s="1095"/>
      <c r="N55" s="1095"/>
      <c r="O55" s="1095"/>
      <c r="P55" s="1096"/>
      <c r="Q55" s="1097"/>
      <c r="R55" s="1098"/>
      <c r="S55" s="1098"/>
      <c r="T55" s="1098"/>
      <c r="U55" s="1098"/>
      <c r="V55" s="1098"/>
      <c r="W55" s="1098"/>
      <c r="X55" s="1098"/>
      <c r="Y55" s="1098"/>
      <c r="Z55" s="1098"/>
      <c r="AA55" s="1098"/>
      <c r="AB55" s="1098"/>
      <c r="AC55" s="1098"/>
      <c r="AD55" s="1098"/>
      <c r="AE55" s="1098"/>
      <c r="AF55" s="1098"/>
      <c r="AG55" s="1098"/>
      <c r="AH55" s="1099"/>
    </row>
    <row r="56" spans="2:48" s="1" customFormat="1" ht="18" customHeight="1">
      <c r="B56" s="129"/>
      <c r="C56" s="129" t="s">
        <v>436</v>
      </c>
      <c r="D56" s="129" t="s">
        <v>442</v>
      </c>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5"/>
    </row>
    <row r="57" spans="2:48" s="1" customFormat="1" ht="9" customHeight="1">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5"/>
    </row>
    <row r="58" spans="2:48" ht="15.95" customHeight="1">
      <c r="C58" s="89" t="s">
        <v>29</v>
      </c>
    </row>
    <row r="59" spans="2:48" ht="15.95" customHeight="1">
      <c r="Q59" s="1179" t="s">
        <v>169</v>
      </c>
      <c r="R59" s="1179"/>
      <c r="S59" s="1179"/>
      <c r="T59" s="1179"/>
      <c r="U59" s="1179"/>
      <c r="V59" s="1179"/>
      <c r="W59" s="1179"/>
      <c r="X59" s="1179"/>
      <c r="Y59" s="718"/>
      <c r="Z59" s="718"/>
      <c r="AA59" s="718"/>
      <c r="AB59" s="718"/>
      <c r="AC59" s="718"/>
      <c r="AD59" s="718"/>
      <c r="AE59" s="718"/>
      <c r="AF59" s="718"/>
      <c r="AG59" s="718"/>
      <c r="AH59" s="718"/>
    </row>
    <row r="60" spans="2:48" ht="15.95" customHeight="1">
      <c r="S60" s="1181" t="s">
        <v>19</v>
      </c>
      <c r="T60" s="1181"/>
      <c r="U60" s="1181"/>
      <c r="V60" s="1181"/>
      <c r="W60" s="1181"/>
      <c r="X60" s="1181"/>
      <c r="Y60" s="647"/>
      <c r="Z60" s="647"/>
      <c r="AA60" s="647"/>
      <c r="AB60" s="647"/>
      <c r="AC60" s="647"/>
      <c r="AD60" s="647"/>
      <c r="AE60" s="647"/>
      <c r="AF60" s="647"/>
      <c r="AG60" s="647"/>
      <c r="AH60" s="647"/>
    </row>
    <row r="61" spans="2:48" ht="15.95" customHeight="1">
      <c r="S61" s="1180" t="s">
        <v>20</v>
      </c>
      <c r="T61" s="1180"/>
      <c r="U61" s="1180"/>
      <c r="V61" s="1180"/>
      <c r="W61" s="1180"/>
      <c r="X61" s="1180"/>
      <c r="Y61" s="713"/>
      <c r="Z61" s="713"/>
      <c r="AA61" s="713"/>
      <c r="AB61" s="713"/>
      <c r="AC61" s="713"/>
      <c r="AD61" s="713"/>
      <c r="AE61" s="713"/>
      <c r="AF61" s="713"/>
      <c r="AG61" s="713"/>
      <c r="AH61" s="713"/>
    </row>
  </sheetData>
  <sheetProtection insertRows="0"/>
  <mergeCells count="84">
    <mergeCell ref="Q55:AH55"/>
    <mergeCell ref="D55:P55"/>
    <mergeCell ref="Q59:X59"/>
    <mergeCell ref="Q33:AG33"/>
    <mergeCell ref="S61:X61"/>
    <mergeCell ref="Y61:AH61"/>
    <mergeCell ref="Y59:AH59"/>
    <mergeCell ref="S60:X60"/>
    <mergeCell ref="Y60:AH60"/>
    <mergeCell ref="Q36:AG36"/>
    <mergeCell ref="Q47:AG47"/>
    <mergeCell ref="D47:P47"/>
    <mergeCell ref="Q46:Y46"/>
    <mergeCell ref="Z46:AH46"/>
    <mergeCell ref="D41:P41"/>
    <mergeCell ref="Q41:AG41"/>
    <mergeCell ref="R15:AH15"/>
    <mergeCell ref="R16:AH16"/>
    <mergeCell ref="R17:AH17"/>
    <mergeCell ref="C49:C50"/>
    <mergeCell ref="C51:C54"/>
    <mergeCell ref="Q50:Y50"/>
    <mergeCell ref="Z50:AH50"/>
    <mergeCell ref="D19:AH19"/>
    <mergeCell ref="D51:P54"/>
    <mergeCell ref="R51:AH51"/>
    <mergeCell ref="R52:AH52"/>
    <mergeCell ref="R53:AH53"/>
    <mergeCell ref="R54:AH54"/>
    <mergeCell ref="D49:P50"/>
    <mergeCell ref="Q49:Y49"/>
    <mergeCell ref="Z49:AH49"/>
    <mergeCell ref="F31:P31"/>
    <mergeCell ref="F32:P32"/>
    <mergeCell ref="E29:P29"/>
    <mergeCell ref="B2:AH2"/>
    <mergeCell ref="D22:P22"/>
    <mergeCell ref="P4:U4"/>
    <mergeCell ref="V4:AH4"/>
    <mergeCell ref="P5:U5"/>
    <mergeCell ref="P6:U6"/>
    <mergeCell ref="V6:AH6"/>
    <mergeCell ref="R14:AH14"/>
    <mergeCell ref="Q11:AG11"/>
    <mergeCell ref="V5:AH5"/>
    <mergeCell ref="P7:U7"/>
    <mergeCell ref="C12:C13"/>
    <mergeCell ref="D15:P17"/>
    <mergeCell ref="Q30:AG30"/>
    <mergeCell ref="Q22:AG22"/>
    <mergeCell ref="Q28:AG28"/>
    <mergeCell ref="Q29:AG29"/>
    <mergeCell ref="Q23:AG23"/>
    <mergeCell ref="Q10:AG10"/>
    <mergeCell ref="D11:P11"/>
    <mergeCell ref="D12:P13"/>
    <mergeCell ref="Q12:Y12"/>
    <mergeCell ref="Z12:AH12"/>
    <mergeCell ref="Q13:Y13"/>
    <mergeCell ref="Z13:AH13"/>
    <mergeCell ref="Q42:AG42"/>
    <mergeCell ref="D43:AH43"/>
    <mergeCell ref="D46:P46"/>
    <mergeCell ref="D39:P39"/>
    <mergeCell ref="Q39:AG39"/>
    <mergeCell ref="Q40:AG40"/>
    <mergeCell ref="H40:P40"/>
    <mergeCell ref="H42:P42"/>
    <mergeCell ref="F30:P30"/>
    <mergeCell ref="F33:P33"/>
    <mergeCell ref="D14:I14"/>
    <mergeCell ref="Q34:AG34"/>
    <mergeCell ref="Q35:AG35"/>
    <mergeCell ref="G34:P34"/>
    <mergeCell ref="G35:P35"/>
    <mergeCell ref="D18:P18"/>
    <mergeCell ref="Q18:AH18"/>
    <mergeCell ref="Q31:AG31"/>
    <mergeCell ref="Q32:AG32"/>
    <mergeCell ref="D28:P28"/>
    <mergeCell ref="F23:P23"/>
    <mergeCell ref="D25:AH25"/>
    <mergeCell ref="D24:P24"/>
    <mergeCell ref="Q24:AH24"/>
  </mergeCells>
  <phoneticPr fontId="4"/>
  <dataValidations count="2">
    <dataValidation type="list" allowBlank="1" showInputMessage="1" showErrorMessage="1" sqref="Q51:Q54 Q14:Q17">
      <formula1>$AN$1:$AN$2</formula1>
    </dataValidation>
    <dataValidation type="list" allowBlank="1" showInputMessage="1" showErrorMessage="1" sqref="Z46">
      <formula1>$AK$46:$AK$47</formula1>
    </dataValidation>
  </dataValidations>
  <printOptions horizontalCentered="1"/>
  <pageMargins left="0.59055118110236227" right="0.59055118110236227" top="0.43307086614173229" bottom="0.19685039370078741" header="0.35433070866141736" footer="0.23622047244094491"/>
  <pageSetup paperSize="9" scale="87" orientation="portrait" r:id="rId1"/>
  <headerFooter alignWithMargins="0"/>
  <rowBreaks count="2" manualBreakCount="2">
    <brk id="44" max="34" man="1"/>
    <brk id="61" max="34" man="1"/>
  </rowBreaks>
  <ignoredErrors>
    <ignoredError sqref="Q1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zoomScale="80" zoomScaleNormal="100" zoomScaleSheetLayoutView="80" workbookViewId="0"/>
  </sheetViews>
  <sheetFormatPr defaultColWidth="9.125" defaultRowHeight="12"/>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2" width="15.75" style="113" customWidth="1"/>
    <col min="23" max="23" width="18.75" style="113" customWidth="1"/>
    <col min="24" max="25" width="19.5" style="113" customWidth="1"/>
    <col min="26" max="26" width="22.25" style="113" customWidth="1"/>
    <col min="27" max="27" width="2.5" style="113" customWidth="1"/>
    <col min="28" max="16384" width="9.125" style="113"/>
  </cols>
  <sheetData>
    <row r="1" spans="1:27" ht="33.6" customHeight="1">
      <c r="A1" s="159" t="s">
        <v>424</v>
      </c>
      <c r="W1" s="1025" t="s">
        <v>206</v>
      </c>
      <c r="X1" s="1028">
        <f>【様式５】実績報告書Ⅰ!V5</f>
        <v>0</v>
      </c>
      <c r="Y1" s="1029"/>
      <c r="Z1" s="1030"/>
    </row>
    <row r="2" spans="1:27" ht="33.6" customHeight="1">
      <c r="A2" s="112"/>
      <c r="W2" s="1026"/>
      <c r="X2" s="1031"/>
      <c r="Y2" s="1032"/>
      <c r="Z2" s="1033"/>
    </row>
    <row r="3" spans="1:27" ht="24.75" customHeight="1" thickBot="1">
      <c r="A3" s="1037" t="s">
        <v>207</v>
      </c>
      <c r="B3" s="1037"/>
      <c r="C3" s="1037"/>
      <c r="D3" s="1037"/>
      <c r="E3" s="1037"/>
      <c r="F3" s="1037"/>
      <c r="G3" s="1037"/>
      <c r="H3" s="1037"/>
      <c r="I3" s="1037"/>
      <c r="J3" s="1037"/>
      <c r="K3" s="1037"/>
      <c r="L3" s="1037"/>
      <c r="M3" s="1037"/>
      <c r="N3" s="160"/>
      <c r="O3" s="114"/>
      <c r="P3" s="114"/>
      <c r="Q3" s="161"/>
      <c r="R3" s="161"/>
      <c r="S3" s="161"/>
      <c r="T3" s="161"/>
      <c r="U3" s="161"/>
      <c r="V3" s="161"/>
      <c r="W3" s="1027"/>
      <c r="X3" s="1034"/>
      <c r="Y3" s="1035"/>
      <c r="Z3" s="1036"/>
      <c r="AA3" s="162"/>
    </row>
    <row r="4" spans="1:27" ht="10.9" customHeight="1" thickBot="1">
      <c r="A4" s="160"/>
      <c r="B4" s="160"/>
      <c r="C4" s="160"/>
      <c r="D4" s="160"/>
      <c r="E4" s="160"/>
      <c r="F4" s="160"/>
      <c r="G4" s="160"/>
      <c r="H4" s="160"/>
      <c r="I4" s="160"/>
      <c r="J4" s="160"/>
      <c r="K4" s="160"/>
      <c r="L4" s="160"/>
      <c r="M4" s="160"/>
      <c r="N4" s="160"/>
      <c r="O4" s="114"/>
      <c r="P4" s="114"/>
      <c r="Q4" s="161"/>
      <c r="R4" s="161"/>
      <c r="S4" s="161"/>
      <c r="T4" s="161"/>
      <c r="U4" s="161"/>
      <c r="V4" s="161"/>
      <c r="W4" s="163"/>
      <c r="X4" s="131"/>
      <c r="Y4" s="115"/>
      <c r="Z4" s="116"/>
      <c r="AA4" s="162"/>
    </row>
    <row r="5" spans="1:27" ht="20.100000000000001" customHeight="1">
      <c r="A5" s="1038" t="s">
        <v>208</v>
      </c>
      <c r="B5" s="1041" t="s">
        <v>209</v>
      </c>
      <c r="C5" s="1042"/>
      <c r="D5" s="1043"/>
      <c r="E5" s="1050" t="s">
        <v>210</v>
      </c>
      <c r="F5" s="1050" t="s">
        <v>211</v>
      </c>
      <c r="G5" s="1050" t="s">
        <v>399</v>
      </c>
      <c r="H5" s="1050" t="s">
        <v>400</v>
      </c>
      <c r="I5" s="1050" t="s">
        <v>401</v>
      </c>
      <c r="J5" s="1053" t="s">
        <v>212</v>
      </c>
      <c r="K5" s="1056" t="s">
        <v>438</v>
      </c>
      <c r="L5" s="1057"/>
      <c r="M5" s="1057"/>
      <c r="N5" s="1057"/>
      <c r="O5" s="1057"/>
      <c r="P5" s="1058"/>
      <c r="Q5" s="1056" t="s">
        <v>289</v>
      </c>
      <c r="R5" s="1057"/>
      <c r="S5" s="1057"/>
      <c r="T5" s="1059"/>
      <c r="U5" s="1060" t="s">
        <v>290</v>
      </c>
      <c r="V5" s="1063" t="s">
        <v>343</v>
      </c>
      <c r="W5" s="1008" t="s">
        <v>304</v>
      </c>
      <c r="X5" s="1066" t="s">
        <v>217</v>
      </c>
      <c r="Y5" s="1067"/>
      <c r="Z5" s="1068"/>
      <c r="AA5" s="162"/>
    </row>
    <row r="6" spans="1:27" ht="19.899999999999999" customHeight="1">
      <c r="A6" s="1039"/>
      <c r="B6" s="1044"/>
      <c r="C6" s="1045"/>
      <c r="D6" s="1046"/>
      <c r="E6" s="1051"/>
      <c r="F6" s="1051"/>
      <c r="G6" s="1051"/>
      <c r="H6" s="1051"/>
      <c r="I6" s="1051"/>
      <c r="J6" s="1054"/>
      <c r="K6" s="1014" t="s">
        <v>213</v>
      </c>
      <c r="L6" s="1015"/>
      <c r="M6" s="1015"/>
      <c r="N6" s="1016"/>
      <c r="O6" s="1017" t="s">
        <v>214</v>
      </c>
      <c r="P6" s="1019" t="s">
        <v>215</v>
      </c>
      <c r="Q6" s="1021" t="s">
        <v>305</v>
      </c>
      <c r="R6" s="1021"/>
      <c r="S6" s="1022"/>
      <c r="T6" s="1023" t="s">
        <v>216</v>
      </c>
      <c r="U6" s="1061"/>
      <c r="V6" s="1064"/>
      <c r="W6" s="1009"/>
      <c r="X6" s="1069"/>
      <c r="Y6" s="1070"/>
      <c r="Z6" s="1071"/>
      <c r="AA6" s="164"/>
    </row>
    <row r="7" spans="1:27" ht="51.6" customHeight="1" thickBot="1">
      <c r="A7" s="1040"/>
      <c r="B7" s="1047"/>
      <c r="C7" s="1048"/>
      <c r="D7" s="1049"/>
      <c r="E7" s="1052"/>
      <c r="F7" s="1052"/>
      <c r="G7" s="1052"/>
      <c r="H7" s="1052"/>
      <c r="I7" s="1052"/>
      <c r="J7" s="1055"/>
      <c r="K7" s="165" t="s">
        <v>218</v>
      </c>
      <c r="L7" s="166" t="s">
        <v>219</v>
      </c>
      <c r="M7" s="167" t="s">
        <v>220</v>
      </c>
      <c r="N7" s="117" t="s">
        <v>221</v>
      </c>
      <c r="O7" s="1018"/>
      <c r="P7" s="1020"/>
      <c r="Q7" s="168" t="s">
        <v>222</v>
      </c>
      <c r="R7" s="169" t="s">
        <v>223</v>
      </c>
      <c r="S7" s="170" t="s">
        <v>224</v>
      </c>
      <c r="T7" s="1024"/>
      <c r="U7" s="1062"/>
      <c r="V7" s="1065"/>
      <c r="W7" s="1010"/>
      <c r="X7" s="1072"/>
      <c r="Y7" s="1073"/>
      <c r="Z7" s="1074"/>
      <c r="AA7" s="171"/>
    </row>
    <row r="8" spans="1:27" ht="30" customHeight="1">
      <c r="A8" s="172">
        <v>1</v>
      </c>
      <c r="B8" s="1011"/>
      <c r="C8" s="1011"/>
      <c r="D8" s="1011"/>
      <c r="E8" s="173"/>
      <c r="F8" s="173"/>
      <c r="G8" s="173"/>
      <c r="H8" s="173"/>
      <c r="I8" s="174"/>
      <c r="J8" s="175"/>
      <c r="K8" s="200"/>
      <c r="L8" s="201"/>
      <c r="M8" s="201"/>
      <c r="N8" s="374">
        <f t="shared" ref="N8:N37" si="0">SUM(K8:M8)</f>
        <v>0</v>
      </c>
      <c r="O8" s="202"/>
      <c r="P8" s="385">
        <f>SUM(N8:O8)</f>
        <v>0</v>
      </c>
      <c r="Q8" s="203"/>
      <c r="R8" s="201"/>
      <c r="S8" s="202"/>
      <c r="T8" s="407">
        <f t="shared" ref="T8:T37" si="1">SUM(Q8:S8)</f>
        <v>0</v>
      </c>
      <c r="U8" s="463"/>
      <c r="V8" s="464"/>
      <c r="W8" s="375">
        <f>T8-P8-U8-V8</f>
        <v>0</v>
      </c>
      <c r="X8" s="1012"/>
      <c r="Y8" s="1012"/>
      <c r="Z8" s="1013"/>
      <c r="AA8" s="176"/>
    </row>
    <row r="9" spans="1:27" ht="30" customHeight="1">
      <c r="A9" s="177">
        <f>A8+1</f>
        <v>2</v>
      </c>
      <c r="B9" s="1000"/>
      <c r="C9" s="1001"/>
      <c r="D9" s="1002"/>
      <c r="E9" s="178"/>
      <c r="F9" s="179"/>
      <c r="G9" s="180"/>
      <c r="H9" s="180"/>
      <c r="I9" s="181"/>
      <c r="J9" s="182"/>
      <c r="K9" s="204"/>
      <c r="L9" s="205"/>
      <c r="M9" s="205"/>
      <c r="N9" s="376">
        <f t="shared" si="0"/>
        <v>0</v>
      </c>
      <c r="O9" s="206"/>
      <c r="P9" s="403">
        <f>SUM(N9:O9)</f>
        <v>0</v>
      </c>
      <c r="Q9" s="207"/>
      <c r="R9" s="205"/>
      <c r="S9" s="206"/>
      <c r="T9" s="408">
        <f t="shared" si="1"/>
        <v>0</v>
      </c>
      <c r="U9" s="465"/>
      <c r="V9" s="466"/>
      <c r="W9" s="377">
        <f t="shared" ref="W9:W36" si="2">T9-P9-U9-V9</f>
        <v>0</v>
      </c>
      <c r="X9" s="1006"/>
      <c r="Y9" s="1006"/>
      <c r="Z9" s="1007"/>
      <c r="AA9" s="176"/>
    </row>
    <row r="10" spans="1:27" ht="30" customHeight="1">
      <c r="A10" s="183">
        <f t="shared" ref="A10:A36" si="3">A9+1</f>
        <v>3</v>
      </c>
      <c r="B10" s="1000"/>
      <c r="C10" s="1001"/>
      <c r="D10" s="1002"/>
      <c r="E10" s="179"/>
      <c r="F10" s="179"/>
      <c r="G10" s="179"/>
      <c r="H10" s="179"/>
      <c r="I10" s="184"/>
      <c r="J10" s="185"/>
      <c r="K10" s="208"/>
      <c r="L10" s="209"/>
      <c r="M10" s="209"/>
      <c r="N10" s="376">
        <f t="shared" si="0"/>
        <v>0</v>
      </c>
      <c r="O10" s="210"/>
      <c r="P10" s="404">
        <f>SUM(N10:O10)</f>
        <v>0</v>
      </c>
      <c r="Q10" s="211"/>
      <c r="R10" s="209"/>
      <c r="S10" s="210"/>
      <c r="T10" s="408">
        <f t="shared" si="1"/>
        <v>0</v>
      </c>
      <c r="U10" s="465"/>
      <c r="V10" s="466"/>
      <c r="W10" s="377">
        <f t="shared" si="2"/>
        <v>0</v>
      </c>
      <c r="X10" s="1003"/>
      <c r="Y10" s="998"/>
      <c r="Z10" s="999"/>
      <c r="AA10" s="176"/>
    </row>
    <row r="11" spans="1:27" ht="30" customHeight="1">
      <c r="A11" s="183">
        <f t="shared" si="3"/>
        <v>4</v>
      </c>
      <c r="B11" s="1000"/>
      <c r="C11" s="1001"/>
      <c r="D11" s="1002"/>
      <c r="E11" s="179"/>
      <c r="F11" s="179"/>
      <c r="G11" s="179"/>
      <c r="H11" s="179"/>
      <c r="I11" s="184"/>
      <c r="J11" s="185"/>
      <c r="K11" s="208"/>
      <c r="L11" s="209"/>
      <c r="M11" s="209"/>
      <c r="N11" s="376">
        <f t="shared" si="0"/>
        <v>0</v>
      </c>
      <c r="O11" s="210"/>
      <c r="P11" s="404">
        <f t="shared" ref="P11:P37" si="4">SUM(N11:O11)</f>
        <v>0</v>
      </c>
      <c r="Q11" s="211"/>
      <c r="R11" s="209"/>
      <c r="S11" s="210"/>
      <c r="T11" s="408">
        <f t="shared" si="1"/>
        <v>0</v>
      </c>
      <c r="U11" s="465"/>
      <c r="V11" s="466"/>
      <c r="W11" s="377">
        <f t="shared" si="2"/>
        <v>0</v>
      </c>
      <c r="X11" s="1004"/>
      <c r="Y11" s="1004"/>
      <c r="Z11" s="1005"/>
      <c r="AA11" s="176"/>
    </row>
    <row r="12" spans="1:27" ht="30" customHeight="1">
      <c r="A12" s="183">
        <f t="shared" si="3"/>
        <v>5</v>
      </c>
      <c r="B12" s="1000"/>
      <c r="C12" s="1001"/>
      <c r="D12" s="1002"/>
      <c r="E12" s="179"/>
      <c r="F12" s="179"/>
      <c r="G12" s="179"/>
      <c r="H12" s="179"/>
      <c r="I12" s="184"/>
      <c r="J12" s="185"/>
      <c r="K12" s="208"/>
      <c r="L12" s="209"/>
      <c r="M12" s="209"/>
      <c r="N12" s="376">
        <f t="shared" si="0"/>
        <v>0</v>
      </c>
      <c r="O12" s="210"/>
      <c r="P12" s="404">
        <f t="shared" si="4"/>
        <v>0</v>
      </c>
      <c r="Q12" s="211"/>
      <c r="R12" s="209"/>
      <c r="S12" s="210"/>
      <c r="T12" s="408">
        <f t="shared" si="1"/>
        <v>0</v>
      </c>
      <c r="U12" s="465"/>
      <c r="V12" s="466"/>
      <c r="W12" s="377">
        <f t="shared" si="2"/>
        <v>0</v>
      </c>
      <c r="X12" s="1006"/>
      <c r="Y12" s="1006"/>
      <c r="Z12" s="1007"/>
      <c r="AA12" s="176"/>
    </row>
    <row r="13" spans="1:27" ht="30" customHeight="1">
      <c r="A13" s="183">
        <f t="shared" si="3"/>
        <v>6</v>
      </c>
      <c r="B13" s="1000"/>
      <c r="C13" s="1001"/>
      <c r="D13" s="1002"/>
      <c r="E13" s="179"/>
      <c r="F13" s="179"/>
      <c r="G13" s="178"/>
      <c r="H13" s="178"/>
      <c r="I13" s="186"/>
      <c r="J13" s="187"/>
      <c r="K13" s="208"/>
      <c r="L13" s="209"/>
      <c r="M13" s="210"/>
      <c r="N13" s="376">
        <f t="shared" si="0"/>
        <v>0</v>
      </c>
      <c r="O13" s="210"/>
      <c r="P13" s="404">
        <f t="shared" si="4"/>
        <v>0</v>
      </c>
      <c r="Q13" s="211"/>
      <c r="R13" s="209"/>
      <c r="S13" s="210"/>
      <c r="T13" s="408">
        <f t="shared" si="1"/>
        <v>0</v>
      </c>
      <c r="U13" s="465"/>
      <c r="V13" s="466"/>
      <c r="W13" s="377">
        <f t="shared" si="2"/>
        <v>0</v>
      </c>
      <c r="X13" s="998"/>
      <c r="Y13" s="998"/>
      <c r="Z13" s="999"/>
      <c r="AA13" s="176"/>
    </row>
    <row r="14" spans="1:27" ht="30" customHeight="1">
      <c r="A14" s="183">
        <f t="shared" si="3"/>
        <v>7</v>
      </c>
      <c r="B14" s="1000"/>
      <c r="C14" s="1001"/>
      <c r="D14" s="1002"/>
      <c r="E14" s="179"/>
      <c r="F14" s="179"/>
      <c r="G14" s="179"/>
      <c r="H14" s="179"/>
      <c r="I14" s="184"/>
      <c r="J14" s="185"/>
      <c r="K14" s="208"/>
      <c r="L14" s="209"/>
      <c r="M14" s="210"/>
      <c r="N14" s="376">
        <f t="shared" si="0"/>
        <v>0</v>
      </c>
      <c r="O14" s="210"/>
      <c r="P14" s="404">
        <f t="shared" si="4"/>
        <v>0</v>
      </c>
      <c r="Q14" s="211"/>
      <c r="R14" s="209"/>
      <c r="S14" s="210"/>
      <c r="T14" s="408">
        <f t="shared" si="1"/>
        <v>0</v>
      </c>
      <c r="U14" s="465"/>
      <c r="V14" s="466"/>
      <c r="W14" s="377">
        <f t="shared" si="2"/>
        <v>0</v>
      </c>
      <c r="X14" s="998"/>
      <c r="Y14" s="998"/>
      <c r="Z14" s="999"/>
      <c r="AA14" s="176"/>
    </row>
    <row r="15" spans="1:27" ht="30" customHeight="1">
      <c r="A15" s="183">
        <f t="shared" si="3"/>
        <v>8</v>
      </c>
      <c r="B15" s="997"/>
      <c r="C15" s="997"/>
      <c r="D15" s="997"/>
      <c r="E15" s="266"/>
      <c r="F15" s="266"/>
      <c r="G15" s="266"/>
      <c r="H15" s="179"/>
      <c r="I15" s="184"/>
      <c r="J15" s="184"/>
      <c r="K15" s="212"/>
      <c r="L15" s="209"/>
      <c r="M15" s="210"/>
      <c r="N15" s="376">
        <f t="shared" si="0"/>
        <v>0</v>
      </c>
      <c r="O15" s="210"/>
      <c r="P15" s="404">
        <f t="shared" si="4"/>
        <v>0</v>
      </c>
      <c r="Q15" s="214"/>
      <c r="R15" s="209"/>
      <c r="S15" s="210"/>
      <c r="T15" s="408">
        <f t="shared" si="1"/>
        <v>0</v>
      </c>
      <c r="U15" s="465"/>
      <c r="V15" s="466"/>
      <c r="W15" s="377">
        <f t="shared" si="2"/>
        <v>0</v>
      </c>
      <c r="X15" s="998"/>
      <c r="Y15" s="998"/>
      <c r="Z15" s="999"/>
      <c r="AA15" s="176"/>
    </row>
    <row r="16" spans="1:27" ht="30" customHeight="1">
      <c r="A16" s="183">
        <f t="shared" si="3"/>
        <v>9</v>
      </c>
      <c r="B16" s="997"/>
      <c r="C16" s="997"/>
      <c r="D16" s="997"/>
      <c r="E16" s="266"/>
      <c r="F16" s="266"/>
      <c r="G16" s="266"/>
      <c r="H16" s="179"/>
      <c r="I16" s="184"/>
      <c r="J16" s="184"/>
      <c r="K16" s="212"/>
      <c r="L16" s="209"/>
      <c r="M16" s="210"/>
      <c r="N16" s="376">
        <f t="shared" si="0"/>
        <v>0</v>
      </c>
      <c r="O16" s="210"/>
      <c r="P16" s="404">
        <f t="shared" si="4"/>
        <v>0</v>
      </c>
      <c r="Q16" s="214"/>
      <c r="R16" s="209"/>
      <c r="S16" s="210"/>
      <c r="T16" s="408">
        <f t="shared" si="1"/>
        <v>0</v>
      </c>
      <c r="U16" s="465"/>
      <c r="V16" s="466"/>
      <c r="W16" s="377">
        <f t="shared" si="2"/>
        <v>0</v>
      </c>
      <c r="X16" s="998"/>
      <c r="Y16" s="998"/>
      <c r="Z16" s="999"/>
      <c r="AA16" s="176"/>
    </row>
    <row r="17" spans="1:27" ht="30" customHeight="1">
      <c r="A17" s="183">
        <f t="shared" si="3"/>
        <v>10</v>
      </c>
      <c r="B17" s="997"/>
      <c r="C17" s="997"/>
      <c r="D17" s="997"/>
      <c r="E17" s="266"/>
      <c r="F17" s="266"/>
      <c r="G17" s="266"/>
      <c r="H17" s="179"/>
      <c r="I17" s="184"/>
      <c r="J17" s="184"/>
      <c r="K17" s="212"/>
      <c r="L17" s="209"/>
      <c r="M17" s="210"/>
      <c r="N17" s="376">
        <f t="shared" si="0"/>
        <v>0</v>
      </c>
      <c r="O17" s="210"/>
      <c r="P17" s="404">
        <f t="shared" si="4"/>
        <v>0</v>
      </c>
      <c r="Q17" s="214"/>
      <c r="R17" s="209"/>
      <c r="S17" s="210"/>
      <c r="T17" s="408">
        <f t="shared" si="1"/>
        <v>0</v>
      </c>
      <c r="U17" s="465"/>
      <c r="V17" s="466"/>
      <c r="W17" s="377">
        <f t="shared" si="2"/>
        <v>0</v>
      </c>
      <c r="X17" s="998"/>
      <c r="Y17" s="998"/>
      <c r="Z17" s="999"/>
      <c r="AA17" s="176"/>
    </row>
    <row r="18" spans="1:27" ht="30" customHeight="1">
      <c r="A18" s="183">
        <f t="shared" si="3"/>
        <v>11</v>
      </c>
      <c r="B18" s="997"/>
      <c r="C18" s="997"/>
      <c r="D18" s="997"/>
      <c r="E18" s="266"/>
      <c r="F18" s="266"/>
      <c r="G18" s="266"/>
      <c r="H18" s="179"/>
      <c r="I18" s="184"/>
      <c r="J18" s="184"/>
      <c r="K18" s="212"/>
      <c r="L18" s="209"/>
      <c r="M18" s="210"/>
      <c r="N18" s="376">
        <f t="shared" si="0"/>
        <v>0</v>
      </c>
      <c r="O18" s="210"/>
      <c r="P18" s="404">
        <f t="shared" si="4"/>
        <v>0</v>
      </c>
      <c r="Q18" s="214"/>
      <c r="R18" s="209"/>
      <c r="S18" s="210"/>
      <c r="T18" s="408">
        <f t="shared" si="1"/>
        <v>0</v>
      </c>
      <c r="U18" s="465"/>
      <c r="V18" s="466"/>
      <c r="W18" s="377">
        <f t="shared" si="2"/>
        <v>0</v>
      </c>
      <c r="X18" s="998"/>
      <c r="Y18" s="998"/>
      <c r="Z18" s="999"/>
      <c r="AA18" s="176"/>
    </row>
    <row r="19" spans="1:27" ht="30" customHeight="1">
      <c r="A19" s="183">
        <f t="shared" si="3"/>
        <v>12</v>
      </c>
      <c r="B19" s="997"/>
      <c r="C19" s="997"/>
      <c r="D19" s="997"/>
      <c r="E19" s="266"/>
      <c r="F19" s="266"/>
      <c r="G19" s="266"/>
      <c r="H19" s="179"/>
      <c r="I19" s="184"/>
      <c r="J19" s="184"/>
      <c r="K19" s="212"/>
      <c r="L19" s="209"/>
      <c r="M19" s="210"/>
      <c r="N19" s="376">
        <f t="shared" si="0"/>
        <v>0</v>
      </c>
      <c r="O19" s="210"/>
      <c r="P19" s="404">
        <f t="shared" si="4"/>
        <v>0</v>
      </c>
      <c r="Q19" s="214"/>
      <c r="R19" s="209"/>
      <c r="S19" s="210"/>
      <c r="T19" s="408">
        <f t="shared" si="1"/>
        <v>0</v>
      </c>
      <c r="U19" s="465"/>
      <c r="V19" s="466"/>
      <c r="W19" s="377">
        <f t="shared" si="2"/>
        <v>0</v>
      </c>
      <c r="X19" s="998"/>
      <c r="Y19" s="998"/>
      <c r="Z19" s="999"/>
      <c r="AA19" s="176"/>
    </row>
    <row r="20" spans="1:27" ht="30" customHeight="1">
      <c r="A20" s="183">
        <f t="shared" si="3"/>
        <v>13</v>
      </c>
      <c r="B20" s="997"/>
      <c r="C20" s="997"/>
      <c r="D20" s="997"/>
      <c r="E20" s="266"/>
      <c r="F20" s="266"/>
      <c r="G20" s="266"/>
      <c r="H20" s="179"/>
      <c r="I20" s="184"/>
      <c r="J20" s="184"/>
      <c r="K20" s="212"/>
      <c r="L20" s="209"/>
      <c r="M20" s="210"/>
      <c r="N20" s="376">
        <f t="shared" si="0"/>
        <v>0</v>
      </c>
      <c r="O20" s="210"/>
      <c r="P20" s="404">
        <f t="shared" si="4"/>
        <v>0</v>
      </c>
      <c r="Q20" s="214"/>
      <c r="R20" s="209"/>
      <c r="S20" s="210"/>
      <c r="T20" s="408">
        <f t="shared" si="1"/>
        <v>0</v>
      </c>
      <c r="U20" s="465"/>
      <c r="V20" s="466"/>
      <c r="W20" s="377">
        <f t="shared" si="2"/>
        <v>0</v>
      </c>
      <c r="X20" s="998"/>
      <c r="Y20" s="998"/>
      <c r="Z20" s="999"/>
      <c r="AA20" s="176"/>
    </row>
    <row r="21" spans="1:27" ht="30" customHeight="1">
      <c r="A21" s="183">
        <f t="shared" si="3"/>
        <v>14</v>
      </c>
      <c r="B21" s="997"/>
      <c r="C21" s="997"/>
      <c r="D21" s="997"/>
      <c r="E21" s="266"/>
      <c r="F21" s="266"/>
      <c r="G21" s="266"/>
      <c r="H21" s="179"/>
      <c r="I21" s="184"/>
      <c r="J21" s="184"/>
      <c r="K21" s="212"/>
      <c r="L21" s="209"/>
      <c r="M21" s="210"/>
      <c r="N21" s="376">
        <f t="shared" si="0"/>
        <v>0</v>
      </c>
      <c r="O21" s="210"/>
      <c r="P21" s="404">
        <f t="shared" si="4"/>
        <v>0</v>
      </c>
      <c r="Q21" s="214"/>
      <c r="R21" s="209"/>
      <c r="S21" s="210"/>
      <c r="T21" s="408">
        <f t="shared" si="1"/>
        <v>0</v>
      </c>
      <c r="U21" s="465"/>
      <c r="V21" s="466"/>
      <c r="W21" s="377">
        <f t="shared" si="2"/>
        <v>0</v>
      </c>
      <c r="X21" s="998"/>
      <c r="Y21" s="998"/>
      <c r="Z21" s="999"/>
      <c r="AA21" s="176"/>
    </row>
    <row r="22" spans="1:27" ht="30" customHeight="1">
      <c r="A22" s="183">
        <f t="shared" si="3"/>
        <v>15</v>
      </c>
      <c r="B22" s="997"/>
      <c r="C22" s="997"/>
      <c r="D22" s="997"/>
      <c r="E22" s="266"/>
      <c r="F22" s="266"/>
      <c r="G22" s="266"/>
      <c r="H22" s="179"/>
      <c r="I22" s="184"/>
      <c r="J22" s="184"/>
      <c r="K22" s="212"/>
      <c r="L22" s="209"/>
      <c r="M22" s="210"/>
      <c r="N22" s="376">
        <f t="shared" si="0"/>
        <v>0</v>
      </c>
      <c r="O22" s="210"/>
      <c r="P22" s="404">
        <f t="shared" si="4"/>
        <v>0</v>
      </c>
      <c r="Q22" s="214"/>
      <c r="R22" s="209"/>
      <c r="S22" s="210"/>
      <c r="T22" s="408">
        <f t="shared" si="1"/>
        <v>0</v>
      </c>
      <c r="U22" s="465"/>
      <c r="V22" s="466"/>
      <c r="W22" s="377">
        <f t="shared" si="2"/>
        <v>0</v>
      </c>
      <c r="X22" s="998"/>
      <c r="Y22" s="998"/>
      <c r="Z22" s="999"/>
      <c r="AA22" s="176"/>
    </row>
    <row r="23" spans="1:27" ht="30" customHeight="1">
      <c r="A23" s="183">
        <f t="shared" si="3"/>
        <v>16</v>
      </c>
      <c r="B23" s="997"/>
      <c r="C23" s="997"/>
      <c r="D23" s="997"/>
      <c r="E23" s="266"/>
      <c r="F23" s="266"/>
      <c r="G23" s="266"/>
      <c r="H23" s="179"/>
      <c r="I23" s="184"/>
      <c r="J23" s="184"/>
      <c r="K23" s="212"/>
      <c r="L23" s="209"/>
      <c r="M23" s="210"/>
      <c r="N23" s="376">
        <f t="shared" si="0"/>
        <v>0</v>
      </c>
      <c r="O23" s="210"/>
      <c r="P23" s="404">
        <f t="shared" si="4"/>
        <v>0</v>
      </c>
      <c r="Q23" s="214"/>
      <c r="R23" s="209"/>
      <c r="S23" s="210"/>
      <c r="T23" s="408">
        <f t="shared" si="1"/>
        <v>0</v>
      </c>
      <c r="U23" s="465"/>
      <c r="V23" s="466"/>
      <c r="W23" s="377">
        <f t="shared" si="2"/>
        <v>0</v>
      </c>
      <c r="X23" s="998"/>
      <c r="Y23" s="998"/>
      <c r="Z23" s="999"/>
      <c r="AA23" s="176"/>
    </row>
    <row r="24" spans="1:27" ht="30" customHeight="1">
      <c r="A24" s="183">
        <f t="shared" si="3"/>
        <v>17</v>
      </c>
      <c r="B24" s="997"/>
      <c r="C24" s="997"/>
      <c r="D24" s="997"/>
      <c r="E24" s="266"/>
      <c r="F24" s="266"/>
      <c r="G24" s="266"/>
      <c r="H24" s="179"/>
      <c r="I24" s="184"/>
      <c r="J24" s="184"/>
      <c r="K24" s="212"/>
      <c r="L24" s="209"/>
      <c r="M24" s="210"/>
      <c r="N24" s="376">
        <f t="shared" si="0"/>
        <v>0</v>
      </c>
      <c r="O24" s="210"/>
      <c r="P24" s="404">
        <f t="shared" si="4"/>
        <v>0</v>
      </c>
      <c r="Q24" s="214"/>
      <c r="R24" s="209"/>
      <c r="S24" s="210"/>
      <c r="T24" s="408">
        <f t="shared" si="1"/>
        <v>0</v>
      </c>
      <c r="U24" s="465"/>
      <c r="V24" s="466"/>
      <c r="W24" s="377">
        <f t="shared" si="2"/>
        <v>0</v>
      </c>
      <c r="X24" s="998"/>
      <c r="Y24" s="998"/>
      <c r="Z24" s="999"/>
      <c r="AA24" s="176"/>
    </row>
    <row r="25" spans="1:27" ht="30" customHeight="1">
      <c r="A25" s="183">
        <f t="shared" si="3"/>
        <v>18</v>
      </c>
      <c r="B25" s="997"/>
      <c r="C25" s="997"/>
      <c r="D25" s="997"/>
      <c r="E25" s="266"/>
      <c r="F25" s="266"/>
      <c r="G25" s="266"/>
      <c r="H25" s="179"/>
      <c r="I25" s="184"/>
      <c r="J25" s="184"/>
      <c r="K25" s="212"/>
      <c r="L25" s="209"/>
      <c r="M25" s="210"/>
      <c r="N25" s="376">
        <f t="shared" si="0"/>
        <v>0</v>
      </c>
      <c r="O25" s="210"/>
      <c r="P25" s="404">
        <f t="shared" si="4"/>
        <v>0</v>
      </c>
      <c r="Q25" s="214"/>
      <c r="R25" s="209"/>
      <c r="S25" s="210"/>
      <c r="T25" s="408">
        <f t="shared" si="1"/>
        <v>0</v>
      </c>
      <c r="U25" s="465"/>
      <c r="V25" s="466"/>
      <c r="W25" s="377">
        <f t="shared" si="2"/>
        <v>0</v>
      </c>
      <c r="X25" s="998"/>
      <c r="Y25" s="998"/>
      <c r="Z25" s="999"/>
      <c r="AA25" s="176"/>
    </row>
    <row r="26" spans="1:27" ht="30" customHeight="1">
      <c r="A26" s="183">
        <f t="shared" si="3"/>
        <v>19</v>
      </c>
      <c r="B26" s="997"/>
      <c r="C26" s="997"/>
      <c r="D26" s="997"/>
      <c r="E26" s="266"/>
      <c r="F26" s="266"/>
      <c r="G26" s="266"/>
      <c r="H26" s="179"/>
      <c r="I26" s="184"/>
      <c r="J26" s="184"/>
      <c r="K26" s="212"/>
      <c r="L26" s="209"/>
      <c r="M26" s="210"/>
      <c r="N26" s="376">
        <f t="shared" si="0"/>
        <v>0</v>
      </c>
      <c r="O26" s="210"/>
      <c r="P26" s="404">
        <f t="shared" si="4"/>
        <v>0</v>
      </c>
      <c r="Q26" s="214"/>
      <c r="R26" s="209"/>
      <c r="S26" s="210"/>
      <c r="T26" s="408">
        <f t="shared" si="1"/>
        <v>0</v>
      </c>
      <c r="U26" s="465"/>
      <c r="V26" s="466"/>
      <c r="W26" s="377">
        <f t="shared" si="2"/>
        <v>0</v>
      </c>
      <c r="X26" s="998"/>
      <c r="Y26" s="998"/>
      <c r="Z26" s="999"/>
      <c r="AA26" s="176"/>
    </row>
    <row r="27" spans="1:27" ht="30" customHeight="1">
      <c r="A27" s="183">
        <f t="shared" si="3"/>
        <v>20</v>
      </c>
      <c r="B27" s="997"/>
      <c r="C27" s="997"/>
      <c r="D27" s="997"/>
      <c r="E27" s="266"/>
      <c r="F27" s="266"/>
      <c r="G27" s="266"/>
      <c r="H27" s="179"/>
      <c r="I27" s="184"/>
      <c r="J27" s="181"/>
      <c r="K27" s="212"/>
      <c r="L27" s="209"/>
      <c r="M27" s="210"/>
      <c r="N27" s="378">
        <f t="shared" si="0"/>
        <v>0</v>
      </c>
      <c r="O27" s="210"/>
      <c r="P27" s="405">
        <f t="shared" si="4"/>
        <v>0</v>
      </c>
      <c r="Q27" s="214"/>
      <c r="R27" s="209"/>
      <c r="S27" s="210"/>
      <c r="T27" s="409">
        <f t="shared" si="1"/>
        <v>0</v>
      </c>
      <c r="U27" s="467"/>
      <c r="V27" s="468"/>
      <c r="W27" s="377">
        <f t="shared" si="2"/>
        <v>0</v>
      </c>
      <c r="X27" s="998"/>
      <c r="Y27" s="998"/>
      <c r="Z27" s="999"/>
      <c r="AA27" s="176"/>
    </row>
    <row r="28" spans="1:27" ht="30" customHeight="1">
      <c r="A28" s="183">
        <f t="shared" si="3"/>
        <v>21</v>
      </c>
      <c r="B28" s="997"/>
      <c r="C28" s="997"/>
      <c r="D28" s="997"/>
      <c r="E28" s="266"/>
      <c r="F28" s="266"/>
      <c r="G28" s="266"/>
      <c r="H28" s="179"/>
      <c r="I28" s="184"/>
      <c r="J28" s="181"/>
      <c r="K28" s="212"/>
      <c r="L28" s="209"/>
      <c r="M28" s="210"/>
      <c r="N28" s="378">
        <f t="shared" si="0"/>
        <v>0</v>
      </c>
      <c r="O28" s="210"/>
      <c r="P28" s="405">
        <f t="shared" si="4"/>
        <v>0</v>
      </c>
      <c r="Q28" s="214"/>
      <c r="R28" s="209"/>
      <c r="S28" s="210"/>
      <c r="T28" s="409">
        <f t="shared" si="1"/>
        <v>0</v>
      </c>
      <c r="U28" s="467"/>
      <c r="V28" s="468"/>
      <c r="W28" s="377">
        <f t="shared" si="2"/>
        <v>0</v>
      </c>
      <c r="X28" s="998"/>
      <c r="Y28" s="998"/>
      <c r="Z28" s="999"/>
      <c r="AA28" s="176"/>
    </row>
    <row r="29" spans="1:27" ht="30" customHeight="1">
      <c r="A29" s="183">
        <f t="shared" si="3"/>
        <v>22</v>
      </c>
      <c r="B29" s="997"/>
      <c r="C29" s="997"/>
      <c r="D29" s="997"/>
      <c r="E29" s="266"/>
      <c r="F29" s="266"/>
      <c r="G29" s="266"/>
      <c r="H29" s="179"/>
      <c r="I29" s="184"/>
      <c r="J29" s="181"/>
      <c r="K29" s="212"/>
      <c r="L29" s="209"/>
      <c r="M29" s="210"/>
      <c r="N29" s="378">
        <f t="shared" si="0"/>
        <v>0</v>
      </c>
      <c r="O29" s="210"/>
      <c r="P29" s="405">
        <f t="shared" si="4"/>
        <v>0</v>
      </c>
      <c r="Q29" s="214"/>
      <c r="R29" s="209"/>
      <c r="S29" s="210"/>
      <c r="T29" s="409">
        <f t="shared" si="1"/>
        <v>0</v>
      </c>
      <c r="U29" s="467"/>
      <c r="V29" s="468"/>
      <c r="W29" s="377">
        <f t="shared" si="2"/>
        <v>0</v>
      </c>
      <c r="X29" s="998"/>
      <c r="Y29" s="998"/>
      <c r="Z29" s="999"/>
      <c r="AA29" s="176"/>
    </row>
    <row r="30" spans="1:27" ht="30" customHeight="1">
      <c r="A30" s="183">
        <f t="shared" si="3"/>
        <v>23</v>
      </c>
      <c r="B30" s="997"/>
      <c r="C30" s="997"/>
      <c r="D30" s="997"/>
      <c r="E30" s="266"/>
      <c r="F30" s="266"/>
      <c r="G30" s="266"/>
      <c r="H30" s="179"/>
      <c r="I30" s="184"/>
      <c r="J30" s="181"/>
      <c r="K30" s="212"/>
      <c r="L30" s="209"/>
      <c r="M30" s="210"/>
      <c r="N30" s="378">
        <f t="shared" si="0"/>
        <v>0</v>
      </c>
      <c r="O30" s="210"/>
      <c r="P30" s="405">
        <f t="shared" si="4"/>
        <v>0</v>
      </c>
      <c r="Q30" s="214"/>
      <c r="R30" s="209"/>
      <c r="S30" s="210"/>
      <c r="T30" s="409">
        <f t="shared" si="1"/>
        <v>0</v>
      </c>
      <c r="U30" s="467"/>
      <c r="V30" s="468"/>
      <c r="W30" s="377">
        <f t="shared" si="2"/>
        <v>0</v>
      </c>
      <c r="X30" s="998"/>
      <c r="Y30" s="998"/>
      <c r="Z30" s="999"/>
      <c r="AA30" s="176"/>
    </row>
    <row r="31" spans="1:27" ht="30" customHeight="1">
      <c r="A31" s="183">
        <f t="shared" si="3"/>
        <v>24</v>
      </c>
      <c r="B31" s="997"/>
      <c r="C31" s="997"/>
      <c r="D31" s="997"/>
      <c r="E31" s="266"/>
      <c r="F31" s="266"/>
      <c r="G31" s="266"/>
      <c r="H31" s="179"/>
      <c r="I31" s="184"/>
      <c r="J31" s="181"/>
      <c r="K31" s="212"/>
      <c r="L31" s="209"/>
      <c r="M31" s="210"/>
      <c r="N31" s="378">
        <f t="shared" si="0"/>
        <v>0</v>
      </c>
      <c r="O31" s="210"/>
      <c r="P31" s="405">
        <f t="shared" si="4"/>
        <v>0</v>
      </c>
      <c r="Q31" s="214"/>
      <c r="R31" s="209"/>
      <c r="S31" s="210"/>
      <c r="T31" s="409">
        <f t="shared" si="1"/>
        <v>0</v>
      </c>
      <c r="U31" s="467"/>
      <c r="V31" s="468"/>
      <c r="W31" s="377">
        <f t="shared" si="2"/>
        <v>0</v>
      </c>
      <c r="X31" s="998"/>
      <c r="Y31" s="998"/>
      <c r="Z31" s="999"/>
      <c r="AA31" s="176"/>
    </row>
    <row r="32" spans="1:27" ht="30" customHeight="1">
      <c r="A32" s="183">
        <f t="shared" si="3"/>
        <v>25</v>
      </c>
      <c r="B32" s="997"/>
      <c r="C32" s="997"/>
      <c r="D32" s="997"/>
      <c r="E32" s="266"/>
      <c r="F32" s="266"/>
      <c r="G32" s="266"/>
      <c r="H32" s="179"/>
      <c r="I32" s="184"/>
      <c r="J32" s="181"/>
      <c r="K32" s="212"/>
      <c r="L32" s="209"/>
      <c r="M32" s="210"/>
      <c r="N32" s="378">
        <f t="shared" si="0"/>
        <v>0</v>
      </c>
      <c r="O32" s="210"/>
      <c r="P32" s="405">
        <f t="shared" si="4"/>
        <v>0</v>
      </c>
      <c r="Q32" s="214"/>
      <c r="R32" s="209"/>
      <c r="S32" s="210"/>
      <c r="T32" s="409">
        <f t="shared" si="1"/>
        <v>0</v>
      </c>
      <c r="U32" s="467"/>
      <c r="V32" s="468"/>
      <c r="W32" s="377">
        <f t="shared" si="2"/>
        <v>0</v>
      </c>
      <c r="X32" s="998"/>
      <c r="Y32" s="998"/>
      <c r="Z32" s="999"/>
      <c r="AA32" s="176"/>
    </row>
    <row r="33" spans="1:28" ht="30" customHeight="1">
      <c r="A33" s="183">
        <f t="shared" si="3"/>
        <v>26</v>
      </c>
      <c r="B33" s="997"/>
      <c r="C33" s="997"/>
      <c r="D33" s="997"/>
      <c r="E33" s="266"/>
      <c r="F33" s="266"/>
      <c r="G33" s="266"/>
      <c r="H33" s="179"/>
      <c r="I33" s="184"/>
      <c r="J33" s="181"/>
      <c r="K33" s="212"/>
      <c r="L33" s="209"/>
      <c r="M33" s="210"/>
      <c r="N33" s="378">
        <f t="shared" si="0"/>
        <v>0</v>
      </c>
      <c r="O33" s="210"/>
      <c r="P33" s="405">
        <f t="shared" si="4"/>
        <v>0</v>
      </c>
      <c r="Q33" s="214"/>
      <c r="R33" s="209"/>
      <c r="S33" s="210"/>
      <c r="T33" s="409">
        <f t="shared" si="1"/>
        <v>0</v>
      </c>
      <c r="U33" s="467"/>
      <c r="V33" s="468"/>
      <c r="W33" s="377">
        <f t="shared" si="2"/>
        <v>0</v>
      </c>
      <c r="X33" s="998"/>
      <c r="Y33" s="998"/>
      <c r="Z33" s="999"/>
      <c r="AA33" s="176"/>
    </row>
    <row r="34" spans="1:28" ht="30" customHeight="1">
      <c r="A34" s="183">
        <f t="shared" si="3"/>
        <v>27</v>
      </c>
      <c r="B34" s="997"/>
      <c r="C34" s="997"/>
      <c r="D34" s="997"/>
      <c r="E34" s="266"/>
      <c r="F34" s="266"/>
      <c r="G34" s="266"/>
      <c r="H34" s="179"/>
      <c r="I34" s="184"/>
      <c r="J34" s="181"/>
      <c r="K34" s="212"/>
      <c r="L34" s="209"/>
      <c r="M34" s="210"/>
      <c r="N34" s="378">
        <f t="shared" si="0"/>
        <v>0</v>
      </c>
      <c r="O34" s="210"/>
      <c r="P34" s="405">
        <f t="shared" si="4"/>
        <v>0</v>
      </c>
      <c r="Q34" s="214"/>
      <c r="R34" s="209"/>
      <c r="S34" s="210"/>
      <c r="T34" s="409">
        <f t="shared" si="1"/>
        <v>0</v>
      </c>
      <c r="U34" s="467"/>
      <c r="V34" s="468"/>
      <c r="W34" s="377">
        <f t="shared" si="2"/>
        <v>0</v>
      </c>
      <c r="X34" s="998"/>
      <c r="Y34" s="998"/>
      <c r="Z34" s="999"/>
      <c r="AA34" s="176"/>
    </row>
    <row r="35" spans="1:28" ht="30" customHeight="1">
      <c r="A35" s="183">
        <f t="shared" si="3"/>
        <v>28</v>
      </c>
      <c r="B35" s="997"/>
      <c r="C35" s="997"/>
      <c r="D35" s="997"/>
      <c r="E35" s="266"/>
      <c r="F35" s="266"/>
      <c r="G35" s="266"/>
      <c r="H35" s="179"/>
      <c r="I35" s="184"/>
      <c r="J35" s="181"/>
      <c r="K35" s="212"/>
      <c r="L35" s="209"/>
      <c r="M35" s="210"/>
      <c r="N35" s="378">
        <f t="shared" si="0"/>
        <v>0</v>
      </c>
      <c r="O35" s="210"/>
      <c r="P35" s="405">
        <f t="shared" si="4"/>
        <v>0</v>
      </c>
      <c r="Q35" s="214"/>
      <c r="R35" s="209"/>
      <c r="S35" s="210"/>
      <c r="T35" s="409">
        <f t="shared" si="1"/>
        <v>0</v>
      </c>
      <c r="U35" s="467"/>
      <c r="V35" s="468"/>
      <c r="W35" s="377">
        <f t="shared" si="2"/>
        <v>0</v>
      </c>
      <c r="X35" s="998"/>
      <c r="Y35" s="998"/>
      <c r="Z35" s="999"/>
      <c r="AA35" s="176"/>
    </row>
    <row r="36" spans="1:28" ht="30" customHeight="1">
      <c r="A36" s="183">
        <f t="shared" si="3"/>
        <v>29</v>
      </c>
      <c r="B36" s="997"/>
      <c r="C36" s="997"/>
      <c r="D36" s="997"/>
      <c r="E36" s="266"/>
      <c r="F36" s="266"/>
      <c r="G36" s="266"/>
      <c r="H36" s="179"/>
      <c r="I36" s="184"/>
      <c r="J36" s="181"/>
      <c r="K36" s="212"/>
      <c r="L36" s="209"/>
      <c r="M36" s="210"/>
      <c r="N36" s="378">
        <f t="shared" si="0"/>
        <v>0</v>
      </c>
      <c r="O36" s="210"/>
      <c r="P36" s="405">
        <f t="shared" si="4"/>
        <v>0</v>
      </c>
      <c r="Q36" s="211"/>
      <c r="R36" s="210"/>
      <c r="S36" s="210"/>
      <c r="T36" s="409">
        <f t="shared" si="1"/>
        <v>0</v>
      </c>
      <c r="U36" s="467"/>
      <c r="V36" s="468"/>
      <c r="W36" s="377">
        <f t="shared" si="2"/>
        <v>0</v>
      </c>
      <c r="X36" s="998"/>
      <c r="Y36" s="998"/>
      <c r="Z36" s="999"/>
      <c r="AA36" s="176"/>
    </row>
    <row r="37" spans="1:28" ht="30" customHeight="1" thickBot="1">
      <c r="A37" s="188">
        <f>A36+1</f>
        <v>30</v>
      </c>
      <c r="B37" s="982"/>
      <c r="C37" s="982"/>
      <c r="D37" s="982"/>
      <c r="E37" s="267"/>
      <c r="F37" s="267"/>
      <c r="G37" s="267"/>
      <c r="H37" s="179"/>
      <c r="I37" s="184"/>
      <c r="J37" s="189"/>
      <c r="K37" s="215"/>
      <c r="L37" s="216"/>
      <c r="M37" s="217"/>
      <c r="N37" s="379">
        <f t="shared" si="0"/>
        <v>0</v>
      </c>
      <c r="O37" s="462"/>
      <c r="P37" s="405">
        <f t="shared" si="4"/>
        <v>0</v>
      </c>
      <c r="Q37" s="219"/>
      <c r="R37" s="220"/>
      <c r="S37" s="221"/>
      <c r="T37" s="410">
        <f t="shared" si="1"/>
        <v>0</v>
      </c>
      <c r="U37" s="469"/>
      <c r="V37" s="470"/>
      <c r="W37" s="380">
        <f>T37-P37-U37-V37</f>
        <v>0</v>
      </c>
      <c r="X37" s="983"/>
      <c r="Y37" s="983"/>
      <c r="Z37" s="984"/>
      <c r="AA37" s="176"/>
    </row>
    <row r="38" spans="1:28" ht="30" customHeight="1" thickBot="1">
      <c r="A38" s="190"/>
      <c r="B38" s="985" t="s">
        <v>225</v>
      </c>
      <c r="C38" s="986"/>
      <c r="D38" s="986"/>
      <c r="E38" s="986"/>
      <c r="F38" s="986"/>
      <c r="G38" s="986"/>
      <c r="H38" s="986"/>
      <c r="I38" s="986"/>
      <c r="J38" s="987"/>
      <c r="K38" s="381">
        <f t="shared" ref="K38:W38" si="5">SUM(K8:K37)</f>
        <v>0</v>
      </c>
      <c r="L38" s="382">
        <f t="shared" si="5"/>
        <v>0</v>
      </c>
      <c r="M38" s="382">
        <f t="shared" si="5"/>
        <v>0</v>
      </c>
      <c r="N38" s="383">
        <f t="shared" si="5"/>
        <v>0</v>
      </c>
      <c r="O38" s="382">
        <f t="shared" si="5"/>
        <v>0</v>
      </c>
      <c r="P38" s="406">
        <f t="shared" si="5"/>
        <v>0</v>
      </c>
      <c r="Q38" s="386">
        <f t="shared" si="5"/>
        <v>0</v>
      </c>
      <c r="R38" s="382">
        <f t="shared" si="5"/>
        <v>0</v>
      </c>
      <c r="S38" s="382">
        <f t="shared" si="5"/>
        <v>0</v>
      </c>
      <c r="T38" s="411">
        <f t="shared" si="5"/>
        <v>0</v>
      </c>
      <c r="U38" s="382">
        <f t="shared" si="5"/>
        <v>0</v>
      </c>
      <c r="V38" s="382">
        <f t="shared" si="5"/>
        <v>0</v>
      </c>
      <c r="W38" s="412">
        <f t="shared" si="5"/>
        <v>0</v>
      </c>
      <c r="X38" s="988" t="s">
        <v>402</v>
      </c>
      <c r="Y38" s="989"/>
      <c r="Z38" s="990"/>
      <c r="AA38" s="176"/>
    </row>
    <row r="39" spans="1:28" s="118" customFormat="1" ht="19.899999999999999" customHeight="1">
      <c r="A39" s="991" t="s">
        <v>226</v>
      </c>
      <c r="B39" s="992"/>
      <c r="C39" s="992"/>
      <c r="D39" s="992"/>
      <c r="E39" s="992"/>
      <c r="F39" s="992"/>
      <c r="G39" s="992"/>
      <c r="H39" s="992"/>
      <c r="I39" s="992"/>
      <c r="J39" s="992"/>
      <c r="K39" s="992"/>
      <c r="L39" s="992"/>
      <c r="M39" s="992"/>
      <c r="N39" s="992"/>
      <c r="O39" s="992"/>
      <c r="P39" s="992"/>
      <c r="Q39" s="992"/>
      <c r="R39" s="992"/>
      <c r="S39" s="992"/>
      <c r="T39" s="992"/>
      <c r="U39" s="268"/>
      <c r="V39" s="191"/>
      <c r="W39" s="993">
        <f>【様式５】実績報告書Ⅰ!Q36</f>
        <v>0</v>
      </c>
      <c r="X39" s="995" t="s">
        <v>281</v>
      </c>
      <c r="Y39" s="996"/>
      <c r="Z39" s="996"/>
      <c r="AA39" s="192"/>
    </row>
    <row r="40" spans="1:28" s="118" customFormat="1" ht="19.899999999999999" customHeight="1" thickBot="1">
      <c r="A40" s="974" t="s">
        <v>227</v>
      </c>
      <c r="B40" s="974"/>
      <c r="C40" s="974"/>
      <c r="D40" s="974"/>
      <c r="E40" s="974"/>
      <c r="F40" s="974"/>
      <c r="G40" s="974"/>
      <c r="H40" s="974"/>
      <c r="I40" s="974"/>
      <c r="J40" s="974"/>
      <c r="K40" s="974"/>
      <c r="L40" s="974"/>
      <c r="M40" s="974"/>
      <c r="N40" s="974"/>
      <c r="O40" s="974"/>
      <c r="P40" s="974"/>
      <c r="Q40" s="974"/>
      <c r="R40" s="974"/>
      <c r="S40" s="974"/>
      <c r="T40" s="974"/>
      <c r="U40" s="269"/>
      <c r="V40" s="193"/>
      <c r="W40" s="994"/>
      <c r="X40" s="978"/>
      <c r="Y40" s="979"/>
      <c r="Z40" s="979"/>
      <c r="AA40" s="192"/>
    </row>
    <row r="41" spans="1:28" s="118" customFormat="1" ht="19.899999999999999" customHeight="1">
      <c r="A41" s="974" t="s">
        <v>228</v>
      </c>
      <c r="B41" s="975"/>
      <c r="C41" s="975"/>
      <c r="D41" s="975"/>
      <c r="E41" s="975"/>
      <c r="F41" s="975"/>
      <c r="G41" s="975"/>
      <c r="H41" s="975"/>
      <c r="I41" s="975"/>
      <c r="J41" s="975"/>
      <c r="K41" s="975"/>
      <c r="L41" s="975"/>
      <c r="M41" s="975"/>
      <c r="N41" s="975"/>
      <c r="O41" s="975"/>
      <c r="P41" s="975"/>
      <c r="Q41" s="975"/>
      <c r="R41" s="975"/>
      <c r="S41" s="975"/>
      <c r="T41" s="975"/>
      <c r="U41" s="271"/>
      <c r="V41" s="271"/>
      <c r="W41" s="976">
        <f>W38+W39</f>
        <v>0</v>
      </c>
      <c r="X41" s="978" t="s">
        <v>306</v>
      </c>
      <c r="Y41" s="979"/>
      <c r="Z41" s="979"/>
      <c r="AA41" s="192"/>
    </row>
    <row r="42" spans="1:28" s="118" customFormat="1" ht="19.899999999999999" customHeight="1" thickBot="1">
      <c r="A42" s="119" t="s">
        <v>229</v>
      </c>
      <c r="B42" s="980" t="s">
        <v>439</v>
      </c>
      <c r="C42" s="980"/>
      <c r="D42" s="980"/>
      <c r="E42" s="980"/>
      <c r="F42" s="980"/>
      <c r="G42" s="980"/>
      <c r="H42" s="980"/>
      <c r="I42" s="980"/>
      <c r="J42" s="980"/>
      <c r="K42" s="980"/>
      <c r="L42" s="980"/>
      <c r="M42" s="980"/>
      <c r="N42" s="980"/>
      <c r="O42" s="980"/>
      <c r="P42" s="980"/>
      <c r="Q42" s="980"/>
      <c r="R42" s="980"/>
      <c r="S42" s="980"/>
      <c r="T42" s="980"/>
      <c r="U42" s="273"/>
      <c r="V42" s="194"/>
      <c r="W42" s="977"/>
      <c r="X42" s="978"/>
      <c r="Y42" s="979"/>
      <c r="Z42" s="979"/>
      <c r="AA42" s="192"/>
    </row>
    <row r="43" spans="1:28" s="120" customFormat="1" ht="19.899999999999999" customHeight="1">
      <c r="A43" s="119" t="s">
        <v>230</v>
      </c>
      <c r="B43" s="981" t="s">
        <v>231</v>
      </c>
      <c r="C43" s="981"/>
      <c r="D43" s="981"/>
      <c r="E43" s="981"/>
      <c r="F43" s="981"/>
      <c r="G43" s="981"/>
      <c r="H43" s="981"/>
      <c r="I43" s="981"/>
      <c r="J43" s="981"/>
      <c r="K43" s="981"/>
      <c r="L43" s="981"/>
      <c r="M43" s="981"/>
      <c r="N43" s="981"/>
      <c r="O43" s="981"/>
      <c r="P43" s="981"/>
      <c r="Q43" s="981"/>
      <c r="R43" s="981"/>
      <c r="S43" s="981"/>
      <c r="T43" s="981"/>
      <c r="U43" s="981"/>
      <c r="V43" s="981"/>
      <c r="W43" s="981"/>
      <c r="X43" s="981"/>
      <c r="Y43" s="981"/>
      <c r="Z43" s="981"/>
      <c r="AA43" s="981"/>
    </row>
    <row r="44" spans="1:28" s="121" customFormat="1" ht="19.899999999999999" customHeight="1">
      <c r="A44" s="119" t="s">
        <v>232</v>
      </c>
      <c r="B44" s="972" t="s">
        <v>233</v>
      </c>
      <c r="C44" s="972"/>
      <c r="D44" s="972"/>
      <c r="E44" s="972"/>
      <c r="F44" s="972"/>
      <c r="G44" s="972"/>
      <c r="H44" s="972"/>
      <c r="I44" s="972"/>
      <c r="J44" s="972"/>
      <c r="K44" s="972"/>
      <c r="L44" s="972"/>
      <c r="M44" s="972"/>
      <c r="N44" s="972"/>
      <c r="O44" s="972"/>
      <c r="P44" s="972"/>
      <c r="Q44" s="972"/>
      <c r="R44" s="972"/>
      <c r="S44" s="972"/>
      <c r="T44" s="972"/>
      <c r="U44" s="270"/>
      <c r="V44" s="270"/>
      <c r="W44" s="119"/>
      <c r="X44" s="119"/>
      <c r="Y44" s="119"/>
      <c r="Z44" s="119"/>
      <c r="AA44" s="119"/>
    </row>
    <row r="45" spans="1:28" s="118" customFormat="1" ht="19.899999999999999" customHeight="1">
      <c r="A45" s="119"/>
      <c r="B45" s="972" t="s">
        <v>234</v>
      </c>
      <c r="C45" s="972"/>
      <c r="D45" s="972"/>
      <c r="E45" s="972"/>
      <c r="F45" s="972"/>
      <c r="G45" s="972"/>
      <c r="H45" s="972"/>
      <c r="I45" s="972"/>
      <c r="J45" s="972"/>
      <c r="K45" s="972"/>
      <c r="L45" s="972"/>
      <c r="M45" s="972"/>
      <c r="N45" s="972"/>
      <c r="O45" s="972"/>
      <c r="P45" s="972"/>
      <c r="Q45" s="972"/>
      <c r="R45" s="972"/>
      <c r="S45" s="972"/>
      <c r="T45" s="972"/>
      <c r="U45" s="270"/>
      <c r="V45" s="270"/>
      <c r="W45" s="119"/>
      <c r="X45" s="119"/>
      <c r="Y45" s="119"/>
      <c r="Z45" s="119"/>
      <c r="AA45" s="119"/>
      <c r="AB45" s="122"/>
    </row>
    <row r="46" spans="1:28" s="118" customFormat="1" ht="19.899999999999999" customHeight="1">
      <c r="A46" s="119" t="s">
        <v>404</v>
      </c>
      <c r="B46" s="973" t="s">
        <v>454</v>
      </c>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row>
    <row r="47" spans="1:28" s="118" customFormat="1" ht="19.899999999999999" customHeight="1">
      <c r="A47" s="119" t="s">
        <v>236</v>
      </c>
      <c r="B47" s="119" t="s">
        <v>440</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row>
    <row r="48" spans="1:28" s="118" customFormat="1" ht="19.899999999999999" customHeight="1">
      <c r="A48" s="119" t="s">
        <v>291</v>
      </c>
      <c r="B48" s="119" t="s">
        <v>341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row>
    <row r="49" spans="1:27" s="118" customFormat="1" ht="19.899999999999999" customHeight="1">
      <c r="A49" s="119" t="s">
        <v>342</v>
      </c>
      <c r="B49" s="119" t="s">
        <v>461</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row>
    <row r="50" spans="1:27" ht="19.899999999999999" customHeight="1">
      <c r="A50" s="123"/>
      <c r="B50" s="124"/>
      <c r="C50" s="195"/>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row>
    <row r="51" spans="1:27" ht="12" customHeight="1">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row>
    <row r="52" spans="1:27" ht="12" customHeight="1">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row>
    <row r="53" spans="1:27" ht="12" customHeight="1">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row>
    <row r="54" spans="1:27" ht="12" customHeight="1">
      <c r="B54" s="126"/>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row>
    <row r="55" span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row>
  </sheetData>
  <sheetProtection formatCells="0" insertColumns="0" insertRows="0" selectLockedCells="1"/>
  <mergeCells count="96">
    <mergeCell ref="B45:T45"/>
    <mergeCell ref="B46:AA46"/>
    <mergeCell ref="A41:T41"/>
    <mergeCell ref="W41:W42"/>
    <mergeCell ref="X41:Z42"/>
    <mergeCell ref="B42:T42"/>
    <mergeCell ref="B43:AA43"/>
    <mergeCell ref="B44:T44"/>
    <mergeCell ref="B37:D37"/>
    <mergeCell ref="X37:Z37"/>
    <mergeCell ref="B38:J38"/>
    <mergeCell ref="X38:Z38"/>
    <mergeCell ref="A39:T39"/>
    <mergeCell ref="W39:W40"/>
    <mergeCell ref="X39:Z40"/>
    <mergeCell ref="A40:T40"/>
    <mergeCell ref="B34:D34"/>
    <mergeCell ref="X34:Z34"/>
    <mergeCell ref="B35:D35"/>
    <mergeCell ref="X35:Z35"/>
    <mergeCell ref="B36:D36"/>
    <mergeCell ref="X36:Z36"/>
    <mergeCell ref="B31:D31"/>
    <mergeCell ref="X31:Z31"/>
    <mergeCell ref="B32:D32"/>
    <mergeCell ref="X32:Z32"/>
    <mergeCell ref="B33:D33"/>
    <mergeCell ref="X33:Z33"/>
    <mergeCell ref="B28:D28"/>
    <mergeCell ref="X28:Z28"/>
    <mergeCell ref="B29:D29"/>
    <mergeCell ref="X29:Z29"/>
    <mergeCell ref="B30:D30"/>
    <mergeCell ref="X30:Z30"/>
    <mergeCell ref="B25:D25"/>
    <mergeCell ref="X25:Z25"/>
    <mergeCell ref="B26:D26"/>
    <mergeCell ref="X26:Z26"/>
    <mergeCell ref="B27:D27"/>
    <mergeCell ref="X27:Z27"/>
    <mergeCell ref="B22:D22"/>
    <mergeCell ref="X22:Z22"/>
    <mergeCell ref="B23:D23"/>
    <mergeCell ref="X23:Z23"/>
    <mergeCell ref="B24:D24"/>
    <mergeCell ref="X24:Z24"/>
    <mergeCell ref="B19:D19"/>
    <mergeCell ref="X19:Z19"/>
    <mergeCell ref="B20:D20"/>
    <mergeCell ref="X20:Z20"/>
    <mergeCell ref="B21:D21"/>
    <mergeCell ref="X21:Z21"/>
    <mergeCell ref="B16:D16"/>
    <mergeCell ref="X16:Z16"/>
    <mergeCell ref="B17:D17"/>
    <mergeCell ref="X17:Z17"/>
    <mergeCell ref="B18:D18"/>
    <mergeCell ref="X18:Z18"/>
    <mergeCell ref="B13:D13"/>
    <mergeCell ref="X13:Z13"/>
    <mergeCell ref="B14:D14"/>
    <mergeCell ref="X14:Z14"/>
    <mergeCell ref="B15:D15"/>
    <mergeCell ref="X15:Z15"/>
    <mergeCell ref="B10:D10"/>
    <mergeCell ref="X10:Z10"/>
    <mergeCell ref="B11:D11"/>
    <mergeCell ref="X11:Z11"/>
    <mergeCell ref="B12:D12"/>
    <mergeCell ref="X12:Z12"/>
    <mergeCell ref="B8:D8"/>
    <mergeCell ref="X8:Z8"/>
    <mergeCell ref="B9:D9"/>
    <mergeCell ref="X9:Z9"/>
    <mergeCell ref="K6:N6"/>
    <mergeCell ref="O6:O7"/>
    <mergeCell ref="P6:P7"/>
    <mergeCell ref="Q6:S6"/>
    <mergeCell ref="T6:T7"/>
    <mergeCell ref="G5:G7"/>
    <mergeCell ref="H5:H7"/>
    <mergeCell ref="I5:I7"/>
    <mergeCell ref="J5:J7"/>
    <mergeCell ref="K5:P5"/>
    <mergeCell ref="W1:W3"/>
    <mergeCell ref="X1:Z3"/>
    <mergeCell ref="A3:M3"/>
    <mergeCell ref="A5:A7"/>
    <mergeCell ref="B5:D7"/>
    <mergeCell ref="E5:E7"/>
    <mergeCell ref="F5:F7"/>
    <mergeCell ref="X5:Z7"/>
    <mergeCell ref="W5:W7"/>
    <mergeCell ref="U5:U7"/>
    <mergeCell ref="V5:V7"/>
    <mergeCell ref="Q5:T5"/>
  </mergeCells>
  <phoneticPr fontId="4"/>
  <conditionalFormatting sqref="B8:Z38">
    <cfRule type="containsBlanks" dxfId="0" priority="1">
      <formula>LEN(TRIM(B8))=0</formula>
    </cfRule>
  </conditionalFormatting>
  <dataValidations count="6">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ErrorMessage="1" sqref="E8:E14 J8:J14">
      <formula1>"○,×"</formula1>
    </dataValidation>
  </dataValidations>
  <printOptions horizontalCentered="1"/>
  <pageMargins left="0.51181102362204722" right="0.51181102362204722" top="0.74803149606299213" bottom="0.74803149606299213" header="0.31496062992125984" footer="0.31496062992125984"/>
  <pageSetup paperSize="9" scale="38" fitToHeight="0" orientation="landscape" r:id="rId1"/>
  <headerFooter>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Normal="100" zoomScaleSheetLayoutView="100" workbookViewId="0"/>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98" t="s">
        <v>425</v>
      </c>
    </row>
    <row r="2" spans="1:8" ht="18" customHeight="1" thickBot="1">
      <c r="D2" s="435" t="s">
        <v>293</v>
      </c>
      <c r="E2" s="1081">
        <f>【様式５】実績報告書Ⅰ!V5</f>
        <v>0</v>
      </c>
      <c r="F2" s="1082"/>
      <c r="G2" s="1082"/>
      <c r="H2" s="1083"/>
    </row>
    <row r="4" spans="1:8" ht="18" customHeight="1">
      <c r="A4" s="718" t="s">
        <v>278</v>
      </c>
      <c r="B4" s="718"/>
      <c r="C4" s="718"/>
      <c r="D4" s="718"/>
      <c r="E4" s="718"/>
      <c r="F4" s="718"/>
      <c r="G4" s="718"/>
      <c r="H4" s="728"/>
    </row>
    <row r="5" spans="1:8" ht="18" customHeight="1" thickBot="1">
      <c r="A5" s="9"/>
      <c r="B5" s="9"/>
      <c r="C5" s="9"/>
      <c r="D5" s="9"/>
      <c r="E5" s="9"/>
      <c r="F5" s="9"/>
      <c r="G5" s="9"/>
      <c r="H5" s="9"/>
    </row>
    <row r="6" spans="1:8" ht="39.950000000000003" customHeight="1">
      <c r="A6" s="1084" t="s">
        <v>23</v>
      </c>
      <c r="B6" s="1086" t="s">
        <v>21</v>
      </c>
      <c r="C6" s="1086" t="s">
        <v>22</v>
      </c>
      <c r="D6" s="1086" t="s">
        <v>375</v>
      </c>
      <c r="E6" s="1088" t="s">
        <v>276</v>
      </c>
      <c r="F6" s="582"/>
      <c r="G6" s="1088" t="s">
        <v>277</v>
      </c>
      <c r="H6" s="880"/>
    </row>
    <row r="7" spans="1:8" ht="56.1" customHeight="1" thickBot="1">
      <c r="A7" s="1085"/>
      <c r="B7" s="1087"/>
      <c r="C7" s="1087"/>
      <c r="D7" s="1087"/>
      <c r="E7" s="352"/>
      <c r="F7" s="246" t="s">
        <v>376</v>
      </c>
      <c r="G7" s="47"/>
      <c r="H7" s="247" t="s">
        <v>376</v>
      </c>
    </row>
    <row r="8" spans="1:8" ht="21.75" customHeight="1">
      <c r="A8" s="353" t="s">
        <v>136</v>
      </c>
      <c r="B8" s="354" t="s">
        <v>109</v>
      </c>
      <c r="C8" s="354" t="s">
        <v>110</v>
      </c>
      <c r="D8" s="354" t="s">
        <v>111</v>
      </c>
      <c r="E8" s="222">
        <v>200000</v>
      </c>
      <c r="F8" s="222"/>
      <c r="G8" s="450"/>
      <c r="H8" s="223"/>
    </row>
    <row r="9" spans="1:8" ht="21.75" customHeight="1">
      <c r="A9" s="96"/>
      <c r="B9" s="272"/>
      <c r="C9" s="272"/>
      <c r="D9" s="272"/>
      <c r="E9" s="224"/>
      <c r="F9" s="224"/>
      <c r="G9" s="225"/>
      <c r="H9" s="263"/>
    </row>
    <row r="10" spans="1:8" ht="21.75" customHeight="1">
      <c r="A10" s="96"/>
      <c r="B10" s="272"/>
      <c r="C10" s="272"/>
      <c r="D10" s="272"/>
      <c r="E10" s="224"/>
      <c r="F10" s="224"/>
      <c r="G10" s="225"/>
      <c r="H10" s="226"/>
    </row>
    <row r="11" spans="1:8" ht="21.75" customHeight="1">
      <c r="A11" s="96"/>
      <c r="B11" s="272"/>
      <c r="C11" s="272"/>
      <c r="D11" s="272"/>
      <c r="E11" s="224"/>
      <c r="F11" s="224"/>
      <c r="G11" s="225"/>
      <c r="H11" s="226"/>
    </row>
    <row r="12" spans="1:8" ht="21.75" customHeight="1">
      <c r="A12" s="96"/>
      <c r="B12" s="272"/>
      <c r="C12" s="272"/>
      <c r="D12" s="272"/>
      <c r="E12" s="224"/>
      <c r="F12" s="224"/>
      <c r="G12" s="225"/>
      <c r="H12" s="226"/>
    </row>
    <row r="13" spans="1:8" ht="21.75" customHeight="1">
      <c r="A13" s="96"/>
      <c r="B13" s="272"/>
      <c r="C13" s="272"/>
      <c r="D13" s="272"/>
      <c r="E13" s="224"/>
      <c r="F13" s="224"/>
      <c r="G13" s="225"/>
      <c r="H13" s="226"/>
    </row>
    <row r="14" spans="1:8" ht="21.75" customHeight="1">
      <c r="A14" s="96"/>
      <c r="B14" s="272"/>
      <c r="C14" s="272"/>
      <c r="D14" s="272"/>
      <c r="E14" s="224"/>
      <c r="F14" s="224"/>
      <c r="G14" s="225"/>
      <c r="H14" s="226"/>
    </row>
    <row r="15" spans="1:8" ht="21.75" customHeight="1">
      <c r="A15" s="96"/>
      <c r="B15" s="272"/>
      <c r="C15" s="272"/>
      <c r="D15" s="272"/>
      <c r="E15" s="224"/>
      <c r="F15" s="224"/>
      <c r="G15" s="225"/>
      <c r="H15" s="226"/>
    </row>
    <row r="16" spans="1:8" ht="21.75" customHeight="1">
      <c r="A16" s="96"/>
      <c r="B16" s="272"/>
      <c r="C16" s="272"/>
      <c r="D16" s="272"/>
      <c r="E16" s="224"/>
      <c r="F16" s="224"/>
      <c r="G16" s="225"/>
      <c r="H16" s="226"/>
    </row>
    <row r="17" spans="1:8" ht="21.75" customHeight="1">
      <c r="A17" s="110"/>
      <c r="B17" s="109"/>
      <c r="C17" s="109"/>
      <c r="D17" s="109"/>
      <c r="E17" s="227"/>
      <c r="F17" s="227"/>
      <c r="G17" s="228"/>
      <c r="H17" s="229"/>
    </row>
    <row r="18" spans="1:8" ht="21.75" customHeight="1" thickBot="1">
      <c r="A18" s="1075" t="s">
        <v>108</v>
      </c>
      <c r="B18" s="1076"/>
      <c r="C18" s="1076"/>
      <c r="D18" s="1077"/>
      <c r="E18" s="230">
        <f>SUM(E9:E17)</f>
        <v>0</v>
      </c>
      <c r="F18" s="231">
        <f>SUM(F9:F17)</f>
        <v>0</v>
      </c>
      <c r="G18" s="232">
        <f>SUM(G9:G17)</f>
        <v>0</v>
      </c>
      <c r="H18" s="233">
        <f>SUM(H9:H17)</f>
        <v>0</v>
      </c>
    </row>
    <row r="19" spans="1:8" ht="19.5" customHeight="1">
      <c r="A19" s="355" t="s">
        <v>229</v>
      </c>
      <c r="B19" s="1078" t="s">
        <v>125</v>
      </c>
      <c r="C19" s="1078"/>
      <c r="D19" s="1078"/>
      <c r="E19" s="1078"/>
      <c r="F19" s="1078"/>
      <c r="G19" s="1078"/>
      <c r="H19" s="1078"/>
    </row>
    <row r="20" spans="1:8" ht="19.5" customHeight="1">
      <c r="A20" s="356"/>
      <c r="B20" s="1079"/>
      <c r="C20" s="1079"/>
      <c r="D20" s="1079"/>
      <c r="E20" s="1079"/>
      <c r="F20" s="1079"/>
      <c r="G20" s="1079"/>
      <c r="H20" s="1079"/>
    </row>
    <row r="21" spans="1:8" ht="18" customHeight="1">
      <c r="A21" s="357" t="s">
        <v>364</v>
      </c>
      <c r="B21" s="1080" t="s">
        <v>365</v>
      </c>
      <c r="C21" s="1080"/>
      <c r="D21" s="1080"/>
      <c r="E21" s="1080"/>
      <c r="F21" s="1080"/>
      <c r="G21" s="1080"/>
      <c r="H21" s="1080"/>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【様式１】加算率</vt:lpstr>
      <vt:lpstr>【様式２】ｷｬﾘｱﾊﾟｽ要件</vt:lpstr>
      <vt:lpstr>【様式３】加算人数認定</vt:lpstr>
      <vt:lpstr>【様式４】計画書Ⅰ</vt:lpstr>
      <vt:lpstr>【様式4別添１】賃金改善明細書（職員別） </vt:lpstr>
      <vt:lpstr>【様式4別添２】一覧表</vt:lpstr>
      <vt:lpstr>【様式５】実績報告書Ⅰ</vt:lpstr>
      <vt:lpstr>【様式５別添１】賃金改善明細書（職員別）</vt:lpstr>
      <vt:lpstr>【様式５別添２】一覧表</vt:lpstr>
      <vt:lpstr>【様式６】計画書Ⅱ</vt:lpstr>
      <vt:lpstr>【様式６別添１】内訳書</vt:lpstr>
      <vt:lpstr>【様式６別添２】一覧表</vt:lpstr>
      <vt:lpstr>【様式７】実績報告書Ⅱ</vt:lpstr>
      <vt:lpstr>【様式７別添１】内訳書</vt:lpstr>
      <vt:lpstr>【様式7別添２】一覧表</vt:lpstr>
      <vt:lpstr>【様式１】加算率!Print_Area</vt:lpstr>
      <vt:lpstr>【様式２】ｷｬﾘｱﾊﾟｽ要件!Print_Area</vt:lpstr>
      <vt:lpstr>【様式３】加算人数認定!Print_Area</vt:lpstr>
      <vt:lpstr>【様式４】計画書Ⅰ!Print_Area</vt:lpstr>
      <vt:lpstr>'【様式4別添１】賃金改善明細書（職員別） '!Print_Area</vt:lpstr>
      <vt:lpstr>【様式4別添２】一覧表!Print_Area</vt:lpstr>
      <vt:lpstr>【様式５】実績報告書Ⅰ!Print_Area</vt:lpstr>
      <vt:lpstr>'【様式５別添１】賃金改善明細書（職員別）'!Print_Area</vt:lpstr>
      <vt:lpstr>【様式５別添２】一覧表!Print_Area</vt:lpstr>
      <vt:lpstr>【様式６】計画書Ⅱ!Print_Area</vt:lpstr>
      <vt:lpstr>【様式６別添１】内訳書!Print_Area</vt:lpstr>
      <vt:lpstr>【様式６別添２】一覧表!Print_Area</vt:lpstr>
      <vt:lpstr>【様式７】実績報告書Ⅱ!Print_Area</vt:lpstr>
      <vt:lpstr>【様式７別添１】内訳書!Print_Area</vt:lpstr>
      <vt:lpstr>【様式7別添２】一覧表!Print_Area</vt:lpstr>
      <vt:lpstr>'【様式4別添１】賃金改善明細書（職員別） '!Print_Titles</vt:lpstr>
      <vt:lpstr>'【様式５別添１】賃金改善明細書（職員別）'!Print_Titles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2021-07-16T09:55:31Z</dcterms:created>
  <dcterms:modified xsi:type="dcterms:W3CDTF">2021-08-18T07:02:18Z</dcterms:modified>
</cp:coreProperties>
</file>