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1610" windowHeight="2985" tabRatio="840"/>
  </bookViews>
  <sheets>
    <sheet name="【様式１】加算率" sheetId="28" r:id="rId1"/>
    <sheet name="【様式２】ｷｬﾘｱﾊﾟｽ要件" sheetId="29" r:id="rId2"/>
    <sheet name="【様式３】加算人数認定" sheetId="13" r:id="rId3"/>
    <sheet name="【様式４】計画書Ⅰ" sheetId="4" r:id="rId4"/>
    <sheet name="【様式4別添１】賃金改善明細書（職員別） " sheetId="41" r:id="rId5"/>
    <sheet name="【様式4別添２】一覧表" sheetId="42" r:id="rId6"/>
    <sheet name="【様式５】実績報告書Ⅰ" sheetId="7" r:id="rId7"/>
    <sheet name="【様式５別添１】賃金改善明細書（職員別）" sheetId="36" r:id="rId8"/>
    <sheet name="【様式５別添２】一覧表" sheetId="40" r:id="rId9"/>
    <sheet name="【様式６】計画書Ⅱ" sheetId="22" r:id="rId10"/>
    <sheet name="【様式６別添１】内訳書" sheetId="23" r:id="rId11"/>
    <sheet name="【様式６別添２】一覧表" sheetId="24" r:id="rId12"/>
    <sheet name="【様式７】実績報告書Ⅱ" sheetId="32" r:id="rId13"/>
    <sheet name="【様式７別添１】内訳書" sheetId="33" r:id="rId14"/>
    <sheet name="【様式7別添２】一覧表" sheetId="37" r:id="rId15"/>
  </sheets>
  <definedNames>
    <definedName name="aaaa" localSheetId="4">#REF!</definedName>
    <definedName name="aaaa" localSheetId="5">#REF!</definedName>
    <definedName name="aaaa" localSheetId="8">#REF!</definedName>
    <definedName name="aaaa">#REF!</definedName>
    <definedName name="_xlnm.Print_Area" localSheetId="0">【様式１】加算率!$A$1:$AH$64</definedName>
    <definedName name="_xlnm.Print_Area" localSheetId="1">【様式２】ｷｬﾘｱﾊﾟｽ要件!$A$1:$AI$29</definedName>
    <definedName name="_xlnm.Print_Area" localSheetId="2">【様式３】加算人数認定!$A$1:$AH$89</definedName>
    <definedName name="_xlnm.Print_Area" localSheetId="3">【様式４】計画書Ⅰ!$A$1:$AI$51</definedName>
    <definedName name="_xlnm.Print_Area" localSheetId="4">'【様式4別添１】賃金改善明細書（職員別） '!$A$1:$Z$50</definedName>
    <definedName name="_xlnm.Print_Area" localSheetId="5">【様式4別添２】一覧表!$A$1:$H$21</definedName>
    <definedName name="_xlnm.Print_Area" localSheetId="6">【様式５】実績報告書Ⅰ!$A$1:$AI$61</definedName>
    <definedName name="_xlnm.Print_Area" localSheetId="7">'【様式５別添１】賃金改善明細書（職員別）'!$A$1:$Z$50</definedName>
    <definedName name="_xlnm.Print_Area" localSheetId="8">【様式５別添２】一覧表!$A$1:$H$21</definedName>
    <definedName name="_xlnm.Print_Area" localSheetId="9">【様式６】計画書Ⅱ!$A$1:$AG$55</definedName>
    <definedName name="_xlnm.Print_Area" localSheetId="10">【様式６別添１】内訳書!$A$1:$AS$45</definedName>
    <definedName name="_xlnm.Print_Area" localSheetId="11">【様式６別添２】一覧表!$A$1:$H$20</definedName>
    <definedName name="_xlnm.Print_Area" localSheetId="12">【様式７】実績報告書Ⅱ!$A$1:$AJ$63</definedName>
    <definedName name="_xlnm.Print_Area" localSheetId="13">【様式７別添１】内訳書!$A$1:$AS$45</definedName>
    <definedName name="_xlnm.Print_Area" localSheetId="14">【様式7別添２】一覧表!$A$1:$H$21</definedName>
    <definedName name="_xlnm.Print_Titles" localSheetId="4">'【様式4別添１】賃金改善明細書（職員別） '!$3:$7</definedName>
    <definedName name="_xlnm.Print_Titles" localSheetId="7">'【様式５別添１】賃金改善明細書（職員別）'!$3:$7</definedName>
    <definedName name="保育所別民改費担当者一覧" localSheetId="4">#REF!</definedName>
    <definedName name="保育所別民改費担当者一覧" localSheetId="5">#REF!</definedName>
    <definedName name="保育所別民改費担当者一覧" localSheetId="7">#REF!</definedName>
    <definedName name="保育所別民改費担当者一覧" localSheetId="8">#REF!</definedName>
    <definedName name="保育所別民改費担当者一覧" localSheetId="14">#REF!</definedName>
    <definedName name="保育所別民改費担当者一覧">#REF!</definedName>
  </definedNames>
  <calcPr calcId="162913" concurrentCalc="0"/>
</workbook>
</file>

<file path=xl/calcChain.xml><?xml version="1.0" encoding="utf-8"?>
<calcChain xmlns="http://schemas.openxmlformats.org/spreadsheetml/2006/main">
  <c r="Q34" i="4" l="1"/>
  <c r="Q33" i="4"/>
  <c r="Q32" i="4"/>
  <c r="Q31" i="4"/>
  <c r="R48" i="32"/>
  <c r="Q13" i="7"/>
  <c r="E2" i="42"/>
  <c r="H18" i="42"/>
  <c r="G18" i="42"/>
  <c r="F18" i="42"/>
  <c r="E18" i="42"/>
  <c r="W39" i="41"/>
  <c r="P46" i="22"/>
  <c r="AO32" i="33"/>
  <c r="AO31" i="33"/>
  <c r="AO30" i="33"/>
  <c r="AO29" i="33"/>
  <c r="AO30" i="23"/>
  <c r="Y15" i="23"/>
  <c r="AO9" i="23"/>
  <c r="Y9" i="23"/>
  <c r="AO9" i="33"/>
  <c r="Y9" i="33"/>
  <c r="W38" i="41"/>
  <c r="W41" i="41"/>
  <c r="R13" i="32"/>
  <c r="Q27" i="4"/>
  <c r="Q26" i="4"/>
  <c r="Q24" i="4"/>
  <c r="Q23" i="4"/>
  <c r="Q22" i="4"/>
  <c r="V38" i="41"/>
  <c r="U38" i="41"/>
  <c r="S38" i="41"/>
  <c r="R38" i="41"/>
  <c r="Q38" i="41"/>
  <c r="O38" i="41"/>
  <c r="M38" i="41"/>
  <c r="L38" i="41"/>
  <c r="K38" i="41"/>
  <c r="T37" i="41"/>
  <c r="P37" i="41"/>
  <c r="W37" i="41"/>
  <c r="N37" i="41"/>
  <c r="T36" i="41"/>
  <c r="W36" i="41"/>
  <c r="N36" i="41"/>
  <c r="P36" i="41"/>
  <c r="T35" i="41"/>
  <c r="P35" i="41"/>
  <c r="W35" i="41"/>
  <c r="N35" i="41"/>
  <c r="T34" i="41"/>
  <c r="N34" i="41"/>
  <c r="P34" i="41"/>
  <c r="T33" i="41"/>
  <c r="P33" i="41"/>
  <c r="W33" i="41"/>
  <c r="N33" i="41"/>
  <c r="T32" i="41"/>
  <c r="W32" i="41"/>
  <c r="N32" i="41"/>
  <c r="P32" i="41"/>
  <c r="T31" i="41"/>
  <c r="P31" i="41"/>
  <c r="W31" i="41"/>
  <c r="N31" i="41"/>
  <c r="T30" i="41"/>
  <c r="N30" i="41"/>
  <c r="P30" i="41"/>
  <c r="T29" i="41"/>
  <c r="P29" i="41"/>
  <c r="W29" i="41"/>
  <c r="N29" i="41"/>
  <c r="T28" i="41"/>
  <c r="W28" i="41"/>
  <c r="N28" i="41"/>
  <c r="P28" i="41"/>
  <c r="T27" i="41"/>
  <c r="P27" i="41"/>
  <c r="W27" i="41"/>
  <c r="N27" i="41"/>
  <c r="T26" i="41"/>
  <c r="N26" i="41"/>
  <c r="P26" i="41"/>
  <c r="T25" i="41"/>
  <c r="P25" i="41"/>
  <c r="W25" i="41"/>
  <c r="N25" i="41"/>
  <c r="T24" i="41"/>
  <c r="W24" i="41"/>
  <c r="N24" i="41"/>
  <c r="P24" i="41"/>
  <c r="T23" i="41"/>
  <c r="P23" i="41"/>
  <c r="W23" i="41"/>
  <c r="N23" i="41"/>
  <c r="T22" i="41"/>
  <c r="N22" i="41"/>
  <c r="P22" i="41"/>
  <c r="T21" i="41"/>
  <c r="P21" i="41"/>
  <c r="W21" i="41"/>
  <c r="N21" i="41"/>
  <c r="T20" i="41"/>
  <c r="W20" i="41"/>
  <c r="N20" i="41"/>
  <c r="P20" i="41"/>
  <c r="T19" i="41"/>
  <c r="P19" i="41"/>
  <c r="W19" i="41"/>
  <c r="N19" i="41"/>
  <c r="T18" i="41"/>
  <c r="N18" i="41"/>
  <c r="P18" i="41"/>
  <c r="T17" i="41"/>
  <c r="P17" i="41"/>
  <c r="W17" i="41"/>
  <c r="N17" i="41"/>
  <c r="T16" i="41"/>
  <c r="W16" i="41"/>
  <c r="N16" i="41"/>
  <c r="P16" i="41"/>
  <c r="T15" i="41"/>
  <c r="P15" i="41"/>
  <c r="W15" i="41"/>
  <c r="N15" i="41"/>
  <c r="T14" i="41"/>
  <c r="N14" i="41"/>
  <c r="P14" i="41"/>
  <c r="T13" i="41"/>
  <c r="P13" i="41"/>
  <c r="W13" i="41"/>
  <c r="N13" i="41"/>
  <c r="T12" i="41"/>
  <c r="W12" i="41"/>
  <c r="N12" i="41"/>
  <c r="P12" i="41"/>
  <c r="T11" i="41"/>
  <c r="P11" i="41"/>
  <c r="W11" i="41"/>
  <c r="N11" i="41"/>
  <c r="T10" i="41"/>
  <c r="N10" i="41"/>
  <c r="P10" i="41"/>
  <c r="T9" i="41"/>
  <c r="P9" i="41"/>
  <c r="W9" i="41"/>
  <c r="N9" i="41"/>
  <c r="A9" i="41"/>
  <c r="A10" i="41"/>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7" i="41"/>
  <c r="T8" i="41"/>
  <c r="N8" i="41"/>
  <c r="P8" i="41"/>
  <c r="P38" i="41"/>
  <c r="W8" i="41"/>
  <c r="W10" i="41"/>
  <c r="W14" i="41"/>
  <c r="W18" i="41"/>
  <c r="W22" i="41"/>
  <c r="W26" i="41"/>
  <c r="W30" i="41"/>
  <c r="W34" i="41"/>
  <c r="N38" i="41"/>
  <c r="T38" i="41"/>
  <c r="AA17" i="28"/>
  <c r="E18" i="37"/>
  <c r="N45" i="33"/>
  <c r="N24" i="33"/>
  <c r="R51" i="32"/>
  <c r="P45" i="22"/>
  <c r="AO31" i="23"/>
  <c r="AO32" i="23"/>
  <c r="AO29" i="23"/>
  <c r="Y31" i="23"/>
  <c r="Y32" i="23"/>
  <c r="Y29" i="23"/>
  <c r="Y8" i="23"/>
  <c r="Y10" i="23"/>
  <c r="Y11" i="23"/>
  <c r="Y7" i="23"/>
  <c r="AO8" i="23"/>
  <c r="AO10" i="23"/>
  <c r="AO11" i="23"/>
  <c r="AO7" i="23"/>
  <c r="P44" i="22"/>
  <c r="P39" i="22"/>
  <c r="P23" i="22"/>
  <c r="P19" i="22"/>
  <c r="P18" i="22"/>
  <c r="AO11" i="33"/>
  <c r="AO10" i="33"/>
  <c r="AO8" i="33"/>
  <c r="AO7" i="33"/>
  <c r="Y10" i="33"/>
  <c r="Y11" i="33"/>
  <c r="Y8" i="33"/>
  <c r="Y7" i="33"/>
  <c r="R28" i="32"/>
  <c r="P38" i="22"/>
  <c r="Q32" i="7"/>
  <c r="Q30" i="7"/>
  <c r="Q31" i="7"/>
  <c r="W37" i="36"/>
  <c r="W10" i="36"/>
  <c r="W11" i="36"/>
  <c r="W13" i="36"/>
  <c r="W15" i="36"/>
  <c r="W16" i="36"/>
  <c r="W17" i="36"/>
  <c r="W18" i="36"/>
  <c r="W19" i="36"/>
  <c r="W20" i="36"/>
  <c r="W21" i="36"/>
  <c r="W22" i="36"/>
  <c r="W23" i="36"/>
  <c r="W24" i="36"/>
  <c r="W25" i="36"/>
  <c r="W26" i="36"/>
  <c r="W27" i="36"/>
  <c r="W28" i="36"/>
  <c r="W29" i="36"/>
  <c r="W30" i="36"/>
  <c r="W31" i="36"/>
  <c r="W32" i="36"/>
  <c r="W33" i="36"/>
  <c r="W34" i="36"/>
  <c r="W35" i="36"/>
  <c r="W36" i="36"/>
  <c r="W8" i="36"/>
  <c r="V38" i="36"/>
  <c r="U38" i="36"/>
  <c r="AA25" i="28"/>
  <c r="F18" i="37"/>
  <c r="H18" i="37"/>
  <c r="R33" i="32"/>
  <c r="R29" i="32"/>
  <c r="E18" i="40"/>
  <c r="F18" i="40"/>
  <c r="G18" i="40"/>
  <c r="H18" i="40"/>
  <c r="S38" i="36"/>
  <c r="Q38" i="36"/>
  <c r="R38" i="36"/>
  <c r="O38" i="36"/>
  <c r="Q35" i="7"/>
  <c r="M38" i="36"/>
  <c r="L38" i="36"/>
  <c r="K38" i="36"/>
  <c r="W39" i="36"/>
  <c r="Q25" i="4"/>
  <c r="G18" i="37"/>
  <c r="Q21" i="4"/>
  <c r="Q20" i="4"/>
  <c r="Q11" i="4"/>
  <c r="Q10" i="4"/>
  <c r="Q39" i="4"/>
  <c r="AH7" i="7"/>
  <c r="AG7" i="7"/>
  <c r="AF7" i="7"/>
  <c r="AE7" i="7"/>
  <c r="AD7" i="7"/>
  <c r="AC7" i="7"/>
  <c r="AB7" i="7"/>
  <c r="AA7" i="7"/>
  <c r="Z7" i="7"/>
  <c r="Y7" i="7"/>
  <c r="X7" i="7"/>
  <c r="W7" i="7"/>
  <c r="V7" i="7"/>
  <c r="V6" i="7"/>
  <c r="V5" i="7"/>
  <c r="X1" i="41"/>
  <c r="V4" i="7"/>
  <c r="Q40" i="4"/>
  <c r="Q44" i="4"/>
  <c r="Q42" i="7"/>
  <c r="E2" i="40"/>
  <c r="X1" i="36"/>
  <c r="Q40" i="7"/>
  <c r="Q41" i="7"/>
  <c r="Q39" i="7"/>
  <c r="AH11" i="29"/>
  <c r="AG11" i="29"/>
  <c r="AF11" i="29"/>
  <c r="AE11" i="29"/>
  <c r="AD11" i="29"/>
  <c r="AC11" i="29"/>
  <c r="AB11" i="29"/>
  <c r="AA11" i="29"/>
  <c r="Z11" i="29"/>
  <c r="Y11" i="29"/>
  <c r="X11" i="29"/>
  <c r="W11" i="29"/>
  <c r="V11" i="29"/>
  <c r="V10" i="29"/>
  <c r="V9" i="29"/>
  <c r="V8" i="29"/>
  <c r="AH7" i="4"/>
  <c r="AG7" i="4"/>
  <c r="AF7" i="4"/>
  <c r="AE7" i="4"/>
  <c r="AD7" i="4"/>
  <c r="AC7" i="4"/>
  <c r="AB7" i="4"/>
  <c r="AA7" i="4"/>
  <c r="Z7" i="4"/>
  <c r="Y7" i="4"/>
  <c r="X7" i="4"/>
  <c r="W7" i="4"/>
  <c r="V7" i="4"/>
  <c r="V6" i="4"/>
  <c r="V5" i="4"/>
  <c r="V4" i="4"/>
  <c r="AO42" i="23"/>
  <c r="AO41" i="23"/>
  <c r="AO40" i="23"/>
  <c r="AO39" i="23"/>
  <c r="AO38" i="23"/>
  <c r="AO37" i="23"/>
  <c r="AO36" i="23"/>
  <c r="AO35" i="23"/>
  <c r="AO34" i="23"/>
  <c r="AO33" i="23"/>
  <c r="AD43" i="23"/>
  <c r="AO21" i="23"/>
  <c r="AO20" i="23"/>
  <c r="AO19" i="23"/>
  <c r="AO18" i="23"/>
  <c r="AO17" i="23"/>
  <c r="AO16" i="23"/>
  <c r="AO15" i="23"/>
  <c r="AO14" i="23"/>
  <c r="AO13" i="23"/>
  <c r="AO12" i="23"/>
  <c r="T37" i="36"/>
  <c r="N37" i="36"/>
  <c r="P37" i="36"/>
  <c r="T36" i="36"/>
  <c r="P36" i="36"/>
  <c r="N36" i="36"/>
  <c r="T35" i="36"/>
  <c r="N35" i="36"/>
  <c r="P35" i="36"/>
  <c r="T34" i="36"/>
  <c r="N34" i="36"/>
  <c r="P34" i="36"/>
  <c r="T33" i="36"/>
  <c r="N33" i="36"/>
  <c r="P33" i="36"/>
  <c r="T32" i="36"/>
  <c r="P32" i="36"/>
  <c r="N32" i="36"/>
  <c r="T31" i="36"/>
  <c r="N31" i="36"/>
  <c r="P31" i="36"/>
  <c r="T30" i="36"/>
  <c r="N30" i="36"/>
  <c r="P30" i="36"/>
  <c r="T29" i="36"/>
  <c r="N29" i="36"/>
  <c r="P29" i="36"/>
  <c r="T28" i="36"/>
  <c r="P28" i="36"/>
  <c r="N28" i="36"/>
  <c r="T27" i="36"/>
  <c r="N27" i="36"/>
  <c r="P27" i="36"/>
  <c r="T26" i="36"/>
  <c r="N26" i="36"/>
  <c r="P26" i="36"/>
  <c r="T25" i="36"/>
  <c r="N25" i="36"/>
  <c r="P25" i="36"/>
  <c r="T24" i="36"/>
  <c r="P24" i="36"/>
  <c r="N24" i="36"/>
  <c r="T23" i="36"/>
  <c r="N23" i="36"/>
  <c r="P23" i="36"/>
  <c r="T22" i="36"/>
  <c r="N22" i="36"/>
  <c r="P22" i="36"/>
  <c r="T21" i="36"/>
  <c r="N21" i="36"/>
  <c r="P21" i="36"/>
  <c r="T20" i="36"/>
  <c r="P20" i="36"/>
  <c r="N20" i="36"/>
  <c r="T19" i="36"/>
  <c r="N19" i="36"/>
  <c r="P19" i="36"/>
  <c r="T18" i="36"/>
  <c r="N18" i="36"/>
  <c r="P18" i="36"/>
  <c r="T17" i="36"/>
  <c r="N17" i="36"/>
  <c r="P17" i="36"/>
  <c r="T16" i="36"/>
  <c r="P16" i="36"/>
  <c r="N16" i="36"/>
  <c r="T15" i="36"/>
  <c r="N15" i="36"/>
  <c r="P15" i="36"/>
  <c r="T14" i="36"/>
  <c r="N14" i="36"/>
  <c r="P14" i="36"/>
  <c r="W14" i="36"/>
  <c r="T13" i="36"/>
  <c r="N13" i="36"/>
  <c r="P13" i="36"/>
  <c r="T12" i="36"/>
  <c r="N12" i="36"/>
  <c r="P12" i="36"/>
  <c r="W12" i="36"/>
  <c r="T11" i="36"/>
  <c r="N11" i="36"/>
  <c r="P11" i="36"/>
  <c r="T10" i="36"/>
  <c r="N10" i="36"/>
  <c r="P10" i="36"/>
  <c r="T9" i="36"/>
  <c r="N9" i="36"/>
  <c r="P9" i="36"/>
  <c r="W9"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T8" i="36"/>
  <c r="P8" i="36"/>
  <c r="N8" i="36"/>
  <c r="AD22" i="23"/>
  <c r="P38" i="36"/>
  <c r="N38" i="36"/>
  <c r="Q34" i="7"/>
  <c r="Q33" i="7"/>
  <c r="Q50" i="7"/>
  <c r="T38" i="36"/>
  <c r="W38" i="36"/>
  <c r="W41" i="36"/>
  <c r="Q29" i="7"/>
  <c r="Q28" i="7"/>
  <c r="AO42" i="33"/>
  <c r="AO41" i="33"/>
  <c r="AO40" i="33"/>
  <c r="AO39" i="33"/>
  <c r="AO38" i="33"/>
  <c r="AO37" i="33"/>
  <c r="AO36" i="33"/>
  <c r="AO35" i="33"/>
  <c r="AO34" i="33"/>
  <c r="AO33" i="33"/>
  <c r="AD43" i="33"/>
  <c r="AO21" i="33"/>
  <c r="AO20" i="33"/>
  <c r="AO19" i="33"/>
  <c r="AO18" i="33"/>
  <c r="AO17" i="33"/>
  <c r="AO16" i="33"/>
  <c r="AO15" i="33"/>
  <c r="AO14" i="33"/>
  <c r="AO13" i="33"/>
  <c r="AO12" i="33"/>
  <c r="AD22" i="33"/>
  <c r="Y42" i="33"/>
  <c r="Y41" i="33"/>
  <c r="Y40" i="33"/>
  <c r="Y39" i="33"/>
  <c r="Y38" i="33"/>
  <c r="Y37" i="33"/>
  <c r="Y36" i="33"/>
  <c r="Y35" i="33"/>
  <c r="Y34" i="33"/>
  <c r="Y33" i="33"/>
  <c r="N43" i="33"/>
  <c r="Y21" i="33"/>
  <c r="Y20" i="33"/>
  <c r="Y19" i="33"/>
  <c r="Y18" i="33"/>
  <c r="Y17" i="33"/>
  <c r="Y16" i="33"/>
  <c r="Y15" i="33"/>
  <c r="Y14" i="33"/>
  <c r="Y13" i="33"/>
  <c r="Y12" i="33"/>
  <c r="N22" i="33"/>
  <c r="AH7" i="32"/>
  <c r="AG7" i="32"/>
  <c r="AF7" i="32"/>
  <c r="AE7" i="32"/>
  <c r="AD7" i="32"/>
  <c r="AC7" i="32"/>
  <c r="AB7" i="32"/>
  <c r="AA7" i="32"/>
  <c r="Z7" i="32"/>
  <c r="Y7" i="32"/>
  <c r="X7" i="32"/>
  <c r="W7" i="32"/>
  <c r="V7" i="32"/>
  <c r="V6" i="32"/>
  <c r="V5" i="32"/>
  <c r="V4" i="32"/>
  <c r="H18" i="24"/>
  <c r="F18" i="24"/>
  <c r="F2" i="37"/>
  <c r="AI2" i="33"/>
  <c r="R42" i="32"/>
  <c r="R40" i="32"/>
  <c r="R43" i="32"/>
  <c r="R41" i="32"/>
  <c r="G18" i="24"/>
  <c r="E18" i="24"/>
  <c r="Y14" i="23"/>
  <c r="Y33" i="23"/>
  <c r="U4" i="22"/>
  <c r="Y34" i="23"/>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2" i="22"/>
  <c r="E2" i="24"/>
  <c r="N43" i="23"/>
  <c r="N45" i="23"/>
  <c r="AD2" i="23"/>
  <c r="P30" i="22"/>
  <c r="P33" i="22"/>
  <c r="P31" i="22"/>
  <c r="N22" i="23"/>
  <c r="N24" i="23"/>
</calcChain>
</file>

<file path=xl/comments1.xml><?xml version="1.0" encoding="utf-8"?>
<comments xmlns="http://schemas.openxmlformats.org/spreadsheetml/2006/main">
  <authors>
    <author>作成者</author>
  </authors>
  <commentList>
    <comment ref="Q43" authorId="0" shapeId="0">
      <text>
        <r>
          <rPr>
            <b/>
            <sz val="9"/>
            <color indexed="81"/>
            <rFont val="MS P ゴシック"/>
            <family val="3"/>
            <charset val="128"/>
          </rPr>
          <t>法定福利費等の事業主負担分を今回除いたため、自動計算がそのまま使えない</t>
        </r>
      </text>
    </comment>
  </commentList>
</comments>
</file>

<file path=xl/comments2.xml><?xml version="1.0" encoding="utf-8"?>
<comments xmlns="http://schemas.openxmlformats.org/spreadsheetml/2006/main">
  <authors>
    <author>作成者</author>
  </authors>
  <commentList>
    <comment ref="Q47" authorId="0" shapeId="0">
      <text>
        <r>
          <rPr>
            <b/>
            <sz val="9"/>
            <color indexed="81"/>
            <rFont val="MS P ゴシック"/>
            <family val="3"/>
            <charset val="128"/>
          </rPr>
          <t>セルの色変更</t>
        </r>
      </text>
    </comment>
  </commentList>
</comments>
</file>

<file path=xl/comments3.xml><?xml version="1.0" encoding="utf-8"?>
<comments xmlns="http://schemas.openxmlformats.org/spreadsheetml/2006/main">
  <authors>
    <author>作成者</author>
  </authors>
  <commentList>
    <comment ref="P43" authorId="0" shapeId="0">
      <text>
        <r>
          <rPr>
            <b/>
            <sz val="9"/>
            <color indexed="81"/>
            <rFont val="MS P ゴシック"/>
            <family val="3"/>
            <charset val="128"/>
          </rPr>
          <t>法定福利費等の事業主負担分を今回除いたため、自動計算がそのまま使えない</t>
        </r>
      </text>
    </comment>
  </commentList>
</comments>
</file>

<file path=xl/sharedStrings.xml><?xml version="1.0" encoding="utf-8"?>
<sst xmlns="http://schemas.openxmlformats.org/spreadsheetml/2006/main" count="1745" uniqueCount="467">
  <si>
    <t>地域区分</t>
    <rPh sb="0" eb="2">
      <t>チイキ</t>
    </rPh>
    <rPh sb="2" eb="4">
      <t>クブン</t>
    </rPh>
    <phoneticPr fontId="4"/>
  </si>
  <si>
    <t>開設年月日</t>
    <rPh sb="0" eb="2">
      <t>カイセツ</t>
    </rPh>
    <rPh sb="2" eb="5">
      <t>ネンガッピ</t>
    </rPh>
    <phoneticPr fontId="4"/>
  </si>
  <si>
    <t>年　月　日</t>
    <rPh sb="0" eb="1">
      <t>ネン</t>
    </rPh>
    <rPh sb="2" eb="3">
      <t>ツキ</t>
    </rPh>
    <rPh sb="4" eb="5">
      <t>ヒ</t>
    </rPh>
    <phoneticPr fontId="4"/>
  </si>
  <si>
    <t>氏　　名</t>
    <rPh sb="0" eb="1">
      <t>シ</t>
    </rPh>
    <rPh sb="3" eb="4">
      <t>メイ</t>
    </rPh>
    <phoneticPr fontId="4"/>
  </si>
  <si>
    <t>職種</t>
    <rPh sb="0" eb="2">
      <t>ショクシュ</t>
    </rPh>
    <phoneticPr fontId="4"/>
  </si>
  <si>
    <t>年　　月</t>
    <rPh sb="0" eb="1">
      <t>ネン</t>
    </rPh>
    <rPh sb="3" eb="4">
      <t>ツキ</t>
    </rPh>
    <phoneticPr fontId="4"/>
  </si>
  <si>
    <t>年　月</t>
    <rPh sb="0" eb="1">
      <t>ネン</t>
    </rPh>
    <rPh sb="2" eb="3">
      <t>ツキ</t>
    </rPh>
    <phoneticPr fontId="4"/>
  </si>
  <si>
    <t>市町村名</t>
    <rPh sb="0" eb="3">
      <t>シチョウソン</t>
    </rPh>
    <rPh sb="3" eb="4">
      <t>メイ</t>
    </rPh>
    <phoneticPr fontId="4"/>
  </si>
  <si>
    <t>市町村審査</t>
    <rPh sb="0" eb="3">
      <t>シチョウソン</t>
    </rPh>
    <rPh sb="3" eb="5">
      <t>シンサ</t>
    </rPh>
    <phoneticPr fontId="4"/>
  </si>
  <si>
    <t>その職種の資格取得
　　年　　月　　日</t>
    <rPh sb="2" eb="4">
      <t>ショクシュ</t>
    </rPh>
    <rPh sb="5" eb="7">
      <t>シカク</t>
    </rPh>
    <rPh sb="7" eb="9">
      <t>シュトク</t>
    </rPh>
    <rPh sb="12" eb="13">
      <t>ネン</t>
    </rPh>
    <rPh sb="15" eb="16">
      <t>ツキ</t>
    </rPh>
    <rPh sb="18" eb="19">
      <t>ヒ</t>
    </rPh>
    <phoneticPr fontId="4"/>
  </si>
  <si>
    <t>施設・事業所名</t>
    <rPh sb="0" eb="2">
      <t>シセツ</t>
    </rPh>
    <rPh sb="3" eb="6">
      <t>ジギョウショ</t>
    </rPh>
    <rPh sb="6" eb="7">
      <t>メイ</t>
    </rPh>
    <phoneticPr fontId="4"/>
  </si>
  <si>
    <t>設置者</t>
    <rPh sb="0" eb="1">
      <t>セツ</t>
    </rPh>
    <rPh sb="1" eb="2">
      <t>オキ</t>
    </rPh>
    <rPh sb="2" eb="3">
      <t>シャ</t>
    </rPh>
    <phoneticPr fontId="4"/>
  </si>
  <si>
    <t>担当者名</t>
    <rPh sb="0" eb="1">
      <t>タン</t>
    </rPh>
    <rPh sb="1" eb="2">
      <t>トウ</t>
    </rPh>
    <rPh sb="2" eb="3">
      <t>シャ</t>
    </rPh>
    <rPh sb="3" eb="4">
      <t>メイ</t>
    </rPh>
    <phoneticPr fontId="4"/>
  </si>
  <si>
    <t>（１）賃金改善について</t>
    <rPh sb="3" eb="5">
      <t>チンギン</t>
    </rPh>
    <rPh sb="5" eb="7">
      <t>カイゼン</t>
    </rPh>
    <phoneticPr fontId="4"/>
  </si>
  <si>
    <t>①</t>
    <phoneticPr fontId="4"/>
  </si>
  <si>
    <t>②</t>
    <phoneticPr fontId="4"/>
  </si>
  <si>
    <t>③</t>
    <phoneticPr fontId="4"/>
  </si>
  <si>
    <t>賃金改善実施期間</t>
    <rPh sb="0" eb="2">
      <t>チンギン</t>
    </rPh>
    <rPh sb="2" eb="4">
      <t>カイゼン</t>
    </rPh>
    <rPh sb="4" eb="6">
      <t>ジッシ</t>
    </rPh>
    <rPh sb="6" eb="8">
      <t>キカン</t>
    </rPh>
    <phoneticPr fontId="4"/>
  </si>
  <si>
    <t>円</t>
    <rPh sb="0" eb="1">
      <t>エン</t>
    </rPh>
    <phoneticPr fontId="4"/>
  </si>
  <si>
    <t>事業者名</t>
    <rPh sb="0" eb="4">
      <t>ジギョウシャメイ</t>
    </rPh>
    <phoneticPr fontId="4"/>
  </si>
  <si>
    <t>代表者名</t>
    <rPh sb="0" eb="3">
      <t>ダイヒョウシャ</t>
    </rPh>
    <rPh sb="3" eb="4">
      <t>メイ</t>
    </rPh>
    <phoneticPr fontId="4"/>
  </si>
  <si>
    <t>都道府県名</t>
    <rPh sb="0" eb="4">
      <t>トドウフケン</t>
    </rPh>
    <rPh sb="4" eb="5">
      <t>メイ</t>
    </rPh>
    <phoneticPr fontId="4"/>
  </si>
  <si>
    <t>市町村名</t>
    <rPh sb="0" eb="4">
      <t>シチョウソンメイ</t>
    </rPh>
    <phoneticPr fontId="4"/>
  </si>
  <si>
    <t>番号</t>
    <rPh sb="0" eb="2">
      <t>バンゴウ</t>
    </rPh>
    <phoneticPr fontId="4"/>
  </si>
  <si>
    <t>④</t>
    <phoneticPr fontId="4"/>
  </si>
  <si>
    <t>　具体的な支払い方法</t>
    <rPh sb="1" eb="4">
      <t>グタイテキ</t>
    </rPh>
    <rPh sb="5" eb="7">
      <t>シハラ</t>
    </rPh>
    <rPh sb="8" eb="10">
      <t>ホウホウ</t>
    </rPh>
    <phoneticPr fontId="4"/>
  </si>
  <si>
    <t>支払った給与の項目</t>
    <rPh sb="0" eb="2">
      <t>シハラ</t>
    </rPh>
    <rPh sb="4" eb="6">
      <t>キュウヨ</t>
    </rPh>
    <rPh sb="7" eb="9">
      <t>コウモク</t>
    </rPh>
    <phoneticPr fontId="4"/>
  </si>
  <si>
    <t>賃金改善の方法</t>
    <rPh sb="0" eb="2">
      <t>チンギン</t>
    </rPh>
    <rPh sb="2" eb="4">
      <t>カイゼン</t>
    </rPh>
    <rPh sb="5" eb="7">
      <t>ホウホウ</t>
    </rPh>
    <phoneticPr fontId="4"/>
  </si>
  <si>
    <t>⑥</t>
    <phoneticPr fontId="4"/>
  </si>
  <si>
    <t>上記について相違ないことを証明いたします。</t>
    <rPh sb="0" eb="2">
      <t>ジョウキ</t>
    </rPh>
    <rPh sb="6" eb="8">
      <t>ソウイ</t>
    </rPh>
    <rPh sb="13" eb="15">
      <t>ショウメイ</t>
    </rPh>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</si>
  <si>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</si>
  <si>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ア</t>
    <phoneticPr fontId="4"/>
  </si>
  <si>
    <t>イ</t>
    <phoneticPr fontId="4"/>
  </si>
  <si>
    <t>資格取得のための支援の実施　※当該支援の内容について下記に記載すること。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</si>
  <si>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</si>
  <si>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定員</t>
    <rPh sb="0" eb="1">
      <t>テイ</t>
    </rPh>
    <rPh sb="1" eb="2">
      <t>イン</t>
    </rPh>
    <phoneticPr fontId="4"/>
  </si>
  <si>
    <t>施設・事業所番号</t>
    <rPh sb="0" eb="2">
      <t>シセツ</t>
    </rPh>
    <rPh sb="3" eb="6">
      <t>ジギョウショ</t>
    </rPh>
    <rPh sb="6" eb="8">
      <t>バンゴウ</t>
    </rPh>
    <phoneticPr fontId="4"/>
  </si>
  <si>
    <t>ｄ</t>
    <phoneticPr fontId="4"/>
  </si>
  <si>
    <t>ｅ</t>
    <phoneticPr fontId="4"/>
  </si>
  <si>
    <t>次のｄ及びｅの要件を満たす。</t>
    <rPh sb="0" eb="1">
      <t>ツギ</t>
    </rPh>
    <rPh sb="3" eb="4">
      <t>オヨ</t>
    </rPh>
    <rPh sb="7" eb="9">
      <t>ヨウケン</t>
    </rPh>
    <rPh sb="10" eb="11">
      <t>ミ</t>
    </rPh>
    <phoneticPr fontId="4"/>
  </si>
  <si>
    <t>ｄの実現のための具体的な取り組みの内容</t>
    <rPh sb="2" eb="4">
      <t>ジツゲン</t>
    </rPh>
    <rPh sb="8" eb="11">
      <t>グタイテキ</t>
    </rPh>
    <rPh sb="12" eb="13">
      <t>ト</t>
    </rPh>
    <rPh sb="14" eb="15">
      <t>ク</t>
    </rPh>
    <rPh sb="17" eb="19">
      <t>ナイヨウ</t>
    </rPh>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</si>
  <si>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</si>
  <si>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施設・事業所類型</t>
    <rPh sb="0" eb="2">
      <t>シセツ</t>
    </rPh>
    <rPh sb="3" eb="6">
      <t>ジギョウショ</t>
    </rPh>
    <rPh sb="6" eb="8">
      <t>ルイケイ</t>
    </rPh>
    <phoneticPr fontId="4"/>
  </si>
  <si>
    <t>人</t>
    <rPh sb="0" eb="1">
      <t>ニン</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</si>
  <si>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</si>
  <si>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</si>
  <si>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</si>
  <si>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</si>
  <si>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加算の要件について</t>
    <rPh sb="0" eb="2">
      <t>カサン</t>
    </rPh>
    <rPh sb="3" eb="5">
      <t>ヨウケン</t>
    </rPh>
    <phoneticPr fontId="4"/>
  </si>
  <si>
    <t>加算額の算定に用いる職員数について</t>
    <rPh sb="0" eb="3">
      <t>カサンガク</t>
    </rPh>
    <rPh sb="4" eb="6">
      <t>サンテイ</t>
    </rPh>
    <rPh sb="7" eb="8">
      <t>モチ</t>
    </rPh>
    <rPh sb="10" eb="12">
      <t>ショクイン</t>
    </rPh>
    <rPh sb="12" eb="13">
      <t>スウ</t>
    </rPh>
    <phoneticPr fontId="4"/>
  </si>
  <si>
    <t>学級編制調整加配加算</t>
    <rPh sb="0" eb="2">
      <t>ガッキュウ</t>
    </rPh>
    <rPh sb="2" eb="4">
      <t>ヘンセイ</t>
    </rPh>
    <rPh sb="4" eb="6">
      <t>チョウセイ</t>
    </rPh>
    <rPh sb="6" eb="8">
      <t>カハイ</t>
    </rPh>
    <rPh sb="8" eb="10">
      <t>カサン</t>
    </rPh>
    <phoneticPr fontId="4"/>
  </si>
  <si>
    <t>チーム保育加配加算</t>
    <rPh sb="3" eb="5">
      <t>ホイク</t>
    </rPh>
    <rPh sb="5" eb="7">
      <t>カハイ</t>
    </rPh>
    <rPh sb="7" eb="9">
      <t>カサン</t>
    </rPh>
    <phoneticPr fontId="4"/>
  </si>
  <si>
    <t>主任保育士専任加算</t>
    <rPh sb="0" eb="2">
      <t>シュニン</t>
    </rPh>
    <rPh sb="2" eb="5">
      <t>ホイクシ</t>
    </rPh>
    <rPh sb="5" eb="7">
      <t>センニン</t>
    </rPh>
    <rPh sb="7" eb="9">
      <t>カサン</t>
    </rPh>
    <phoneticPr fontId="4"/>
  </si>
  <si>
    <t>通園送迎加算</t>
    <rPh sb="0" eb="2">
      <t>ツウエン</t>
    </rPh>
    <rPh sb="2" eb="4">
      <t>ソウゲイ</t>
    </rPh>
    <rPh sb="4" eb="6">
      <t>カサン</t>
    </rPh>
    <phoneticPr fontId="4"/>
  </si>
  <si>
    <t>主幹教諭等専任加算</t>
    <rPh sb="0" eb="2">
      <t>シュカン</t>
    </rPh>
    <rPh sb="2" eb="4">
      <t>キョウユ</t>
    </rPh>
    <rPh sb="4" eb="5">
      <t>トウ</t>
    </rPh>
    <rPh sb="5" eb="7">
      <t>センニン</t>
    </rPh>
    <rPh sb="7" eb="9">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</si>
  <si>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</si>
  <si>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</si>
  <si>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休日保育加算</t>
    <rPh sb="0" eb="2">
      <t>キュウジツ</t>
    </rPh>
    <rPh sb="2" eb="4">
      <t>ホイク</t>
    </rPh>
    <rPh sb="4" eb="6">
      <t>カサン</t>
    </rPh>
    <phoneticPr fontId="4"/>
  </si>
  <si>
    <t>①利用定員</t>
    <rPh sb="1" eb="3">
      <t>リヨウ</t>
    </rPh>
    <rPh sb="3" eb="5">
      <t>テイイン</t>
    </rPh>
    <phoneticPr fontId="4"/>
  </si>
  <si>
    <t>３歳児配置改善加算</t>
    <rPh sb="1" eb="3">
      <t>サイジ</t>
    </rPh>
    <rPh sb="3" eb="5">
      <t>ハイチ</t>
    </rPh>
    <rPh sb="5" eb="7">
      <t>カイゼン</t>
    </rPh>
    <rPh sb="7" eb="9">
      <t>カサン</t>
    </rPh>
    <phoneticPr fontId="4"/>
  </si>
  <si>
    <t>チーム保育推進加算</t>
    <rPh sb="3" eb="5">
      <t>ホイク</t>
    </rPh>
    <rPh sb="5" eb="7">
      <t>スイシン</t>
    </rPh>
    <rPh sb="7" eb="9">
      <t>カサン</t>
    </rPh>
    <phoneticPr fontId="4"/>
  </si>
  <si>
    <t>事務職員配置加算</t>
    <rPh sb="0" eb="2">
      <t>ジム</t>
    </rPh>
    <rPh sb="2" eb="4">
      <t>ショクイン</t>
    </rPh>
    <rPh sb="4" eb="6">
      <t>ハイチ</t>
    </rPh>
    <rPh sb="6" eb="8">
      <t>カサン</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</si>
  <si>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</si>
  <si>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</si>
  <si>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年齢別配置基準を下回る場合による減算</t>
    <rPh sb="11" eb="13">
      <t>バアイ</t>
    </rPh>
    <rPh sb="16" eb="18">
      <t>ゲンサン</t>
    </rPh>
    <phoneticPr fontId="4"/>
  </si>
  <si>
    <t>小規模保育（A型B型）</t>
    <rPh sb="0" eb="3">
      <t>ショウキボ</t>
    </rPh>
    <rPh sb="3" eb="5">
      <t>ホイク</t>
    </rPh>
    <rPh sb="7" eb="8">
      <t>ガタ</t>
    </rPh>
    <rPh sb="9" eb="10">
      <t>ガタ</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</si>
  <si>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</si>
  <si>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</si>
  <si>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保育所</t>
    <rPh sb="0" eb="2">
      <t>ホイク</t>
    </rPh>
    <rPh sb="2" eb="3">
      <t>ショ</t>
    </rPh>
    <phoneticPr fontId="4"/>
  </si>
  <si>
    <t>認定こども園</t>
    <rPh sb="0" eb="2">
      <t>ニンテイ</t>
    </rPh>
    <rPh sb="5" eb="6">
      <t>エン</t>
    </rPh>
    <phoneticPr fontId="4"/>
  </si>
  <si>
    <t>幼稚園</t>
    <rPh sb="0" eb="3">
      <t>ヨウチエン</t>
    </rPh>
    <phoneticPr fontId="4"/>
  </si>
  <si>
    <t>知事　殿</t>
    <rPh sb="0" eb="1">
      <t>チ</t>
    </rPh>
    <rPh sb="1" eb="2">
      <t>コト</t>
    </rPh>
    <rPh sb="3" eb="4">
      <t>ドノ</t>
    </rPh>
    <phoneticPr fontId="4"/>
  </si>
  <si>
    <t>円</t>
    <rPh sb="0" eb="1">
      <t>エン</t>
    </rPh>
    <phoneticPr fontId="4"/>
  </si>
  <si>
    <t>人</t>
    <rPh sb="0" eb="1">
      <t>ニン</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</si>
  <si>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</si>
  <si>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保育士</t>
    <rPh sb="0" eb="3">
      <t>ホイクシ</t>
    </rPh>
    <phoneticPr fontId="4"/>
  </si>
  <si>
    <t>副主任保育士</t>
    <rPh sb="0" eb="3">
      <t>フクシュニン</t>
    </rPh>
    <rPh sb="3" eb="6">
      <t>ホイクシ</t>
    </rPh>
    <phoneticPr fontId="4"/>
  </si>
  <si>
    <t>基本給</t>
    <rPh sb="0" eb="3">
      <t>キホンキュウ</t>
    </rPh>
    <phoneticPr fontId="4"/>
  </si>
  <si>
    <t>職名</t>
    <rPh sb="0" eb="2">
      <t>ショクメイ</t>
    </rPh>
    <phoneticPr fontId="4"/>
  </si>
  <si>
    <t>②年齢別
　児童数</t>
    <rPh sb="1" eb="4">
      <t>ネンレイベツ</t>
    </rPh>
    <rPh sb="6" eb="9">
      <t>ジドウスウ</t>
    </rPh>
    <phoneticPr fontId="4"/>
  </si>
  <si>
    <t>満３歳児対応加配加算</t>
    <rPh sb="0" eb="1">
      <t>マン</t>
    </rPh>
    <rPh sb="2" eb="4">
      <t>サイジ</t>
    </rPh>
    <rPh sb="4" eb="6">
      <t>タイオウ</t>
    </rPh>
    <rPh sb="6" eb="8">
      <t>カハイ</t>
    </rPh>
    <rPh sb="8" eb="10">
      <t>カサン</t>
    </rPh>
    <phoneticPr fontId="4"/>
  </si>
  <si>
    <t>副園長・教頭配置加算を受けている場合の減算</t>
    <rPh sb="6" eb="8">
      <t>ハイチ</t>
    </rPh>
    <rPh sb="11" eb="12">
      <t>ウ</t>
    </rPh>
    <rPh sb="16" eb="18">
      <t>バアイ</t>
    </rPh>
    <rPh sb="19" eb="21">
      <t>ゲンザン</t>
    </rPh>
    <phoneticPr fontId="4"/>
  </si>
  <si>
    <t>③各種加算の適用状況</t>
    <rPh sb="1" eb="3">
      <t>カクシュ</t>
    </rPh>
    <rPh sb="3" eb="5">
      <t>カサン</t>
    </rPh>
    <rPh sb="6" eb="8">
      <t>テキヨウ</t>
    </rPh>
    <rPh sb="8" eb="10">
      <t>ジョウキョウ</t>
    </rPh>
    <phoneticPr fontId="4"/>
  </si>
  <si>
    <t>居宅訪問型保育</t>
    <rPh sb="0" eb="2">
      <t>キョタク</t>
    </rPh>
    <rPh sb="2" eb="5">
      <t>ホウモンガタ</t>
    </rPh>
    <rPh sb="5" eb="7">
      <t>ホイク</t>
    </rPh>
    <phoneticPr fontId="4"/>
  </si>
  <si>
    <t>家庭的保育</t>
    <rPh sb="0" eb="3">
      <t>カテイテキ</t>
    </rPh>
    <rPh sb="3" eb="5">
      <t>ホイク</t>
    </rPh>
    <phoneticPr fontId="4"/>
  </si>
  <si>
    <t>年</t>
    <rPh sb="0" eb="1">
      <t>ネン</t>
    </rPh>
    <phoneticPr fontId="4"/>
  </si>
  <si>
    <t>④家庭的保育等の経験年数</t>
    <rPh sb="1" eb="4">
      <t>カテイテキ</t>
    </rPh>
    <rPh sb="4" eb="6">
      <t>ホイク</t>
    </rPh>
    <rPh sb="6" eb="7">
      <t>トウ</t>
    </rPh>
    <rPh sb="8" eb="10">
      <t>ケイケン</t>
    </rPh>
    <rPh sb="10" eb="12">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</si>
  <si>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</si>
  <si>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</si>
  <si>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</si>
  <si>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</si>
  <si>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⑤について算出方法を示した書類を添付すること。</t>
    <phoneticPr fontId="4"/>
  </si>
  <si>
    <t>※　④について経験年数の根拠となる書類を添付すること。</t>
    <rPh sb="7" eb="9">
      <t>ケイケン</t>
    </rPh>
    <rPh sb="9" eb="11">
      <t>ネンスウ</t>
    </rPh>
    <phoneticPr fontId="4"/>
  </si>
  <si>
    <t>加算対象者
経験年数</t>
    <rPh sb="0" eb="2">
      <t>カサン</t>
    </rPh>
    <rPh sb="2" eb="4">
      <t>タイショウ</t>
    </rPh>
    <rPh sb="4" eb="5">
      <t>シャ</t>
    </rPh>
    <rPh sb="6" eb="8">
      <t>ケイケン</t>
    </rPh>
    <rPh sb="8" eb="10">
      <t>ネンスウ</t>
    </rPh>
    <phoneticPr fontId="4"/>
  </si>
  <si>
    <t>加算対象者
経験年数</t>
    <rPh sb="0" eb="2">
      <t>カサン</t>
    </rPh>
    <rPh sb="2" eb="5">
      <t>タイショウシャ</t>
    </rPh>
    <rPh sb="6" eb="8">
      <t>ケイケン</t>
    </rPh>
    <rPh sb="8" eb="10">
      <t>ネンスウ</t>
    </rPh>
    <phoneticPr fontId="4"/>
  </si>
  <si>
    <t>次の内容について、当てはまる項目に○をつけること。</t>
    <rPh sb="0" eb="1">
      <t>ツギ</t>
    </rPh>
    <rPh sb="2" eb="4">
      <t>ナイヨウ</t>
    </rPh>
    <rPh sb="9" eb="10">
      <t>ア</t>
    </rPh>
    <rPh sb="14" eb="16">
      <t>コウモク</t>
    </rPh>
    <phoneticPr fontId="4"/>
  </si>
  <si>
    <t>改善した
給与項目</t>
    <rPh sb="0" eb="2">
      <t>カイゼン</t>
    </rPh>
    <rPh sb="5" eb="7">
      <t>キュウヨ</t>
    </rPh>
    <rPh sb="7" eb="9">
      <t>コウモク</t>
    </rPh>
    <phoneticPr fontId="4"/>
  </si>
  <si>
    <t>月</t>
    <rPh sb="0" eb="1">
      <t>ツキ</t>
    </rPh>
    <phoneticPr fontId="4"/>
  </si>
  <si>
    <t>調理員</t>
    <rPh sb="0" eb="3">
      <t>チョウリイン</t>
    </rPh>
    <phoneticPr fontId="4"/>
  </si>
  <si>
    <t>手当</t>
    <rPh sb="0" eb="2">
      <t>テアテ</t>
    </rPh>
    <phoneticPr fontId="4"/>
  </si>
  <si>
    <t>事務員</t>
    <rPh sb="0" eb="3">
      <t>ジムイン</t>
    </rPh>
    <phoneticPr fontId="4"/>
  </si>
  <si>
    <t>例2</t>
    <rPh sb="0" eb="1">
      <t>レイ</t>
    </rPh>
    <phoneticPr fontId="4"/>
  </si>
  <si>
    <t>例1</t>
    <rPh sb="0" eb="1">
      <t>レイ</t>
    </rPh>
    <phoneticPr fontId="4"/>
  </si>
  <si>
    <t>専門リーダー</t>
    <rPh sb="0" eb="2">
      <t>センモン</t>
    </rPh>
    <phoneticPr fontId="4"/>
  </si>
  <si>
    <t>例3</t>
    <rPh sb="0" eb="1">
      <t>レイ</t>
    </rPh>
    <phoneticPr fontId="4"/>
  </si>
  <si>
    <t>副主任保育士</t>
    <rPh sb="0" eb="1">
      <t>フク</t>
    </rPh>
    <rPh sb="1" eb="3">
      <t>シュニン</t>
    </rPh>
    <rPh sb="3" eb="6">
      <t>ホイクシ</t>
    </rPh>
    <phoneticPr fontId="4"/>
  </si>
  <si>
    <t>うち満３歳児※</t>
    <rPh sb="2" eb="3">
      <t>マン</t>
    </rPh>
    <rPh sb="4" eb="6">
      <t>サイジ</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</si>
  <si>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</si>
  <si>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合計</t>
    <rPh sb="0" eb="2">
      <t>ゴウケイ</t>
    </rPh>
    <phoneticPr fontId="4"/>
  </si>
  <si>
    <t>○○県</t>
    <rPh sb="2" eb="3">
      <t>ケン</t>
    </rPh>
    <phoneticPr fontId="4"/>
  </si>
  <si>
    <t>○○市</t>
    <rPh sb="2" eb="3">
      <t>シ</t>
    </rPh>
    <phoneticPr fontId="4"/>
  </si>
  <si>
    <t>○○保育所</t>
    <rPh sb="2" eb="5">
      <t>ホイクショ</t>
    </rPh>
    <phoneticPr fontId="4"/>
  </si>
  <si>
    <t>②</t>
    <phoneticPr fontId="4"/>
  </si>
  <si>
    <t>拠出見込額</t>
    <rPh sb="0" eb="2">
      <t>キョシュツ</t>
    </rPh>
    <rPh sb="2" eb="4">
      <t>ミコミ</t>
    </rPh>
    <rPh sb="4" eb="5">
      <t>ガク</t>
    </rPh>
    <phoneticPr fontId="4"/>
  </si>
  <si>
    <t>①</t>
    <phoneticPr fontId="4"/>
  </si>
  <si>
    <t>③</t>
    <phoneticPr fontId="4"/>
  </si>
  <si>
    <t>人数Ｂ</t>
    <rPh sb="0" eb="2">
      <t>ニンズウ</t>
    </rPh>
    <phoneticPr fontId="4"/>
  </si>
  <si>
    <t>人数Ａ</t>
    <rPh sb="0" eb="2">
      <t>ニンズウ</t>
    </rPh>
    <phoneticPr fontId="4"/>
  </si>
  <si>
    <t>＝</t>
    <phoneticPr fontId="4"/>
  </si>
  <si>
    <t>×</t>
    <phoneticPr fontId="4"/>
  </si>
  <si>
    <t>×</t>
    <phoneticPr fontId="4"/>
  </si>
  <si>
    <t>□□□リーダー</t>
    <phoneticPr fontId="4"/>
  </si>
  <si>
    <t>△△△リーダー</t>
    <phoneticPr fontId="4"/>
  </si>
  <si>
    <t>○○○リーダー</t>
    <phoneticPr fontId="4"/>
  </si>
  <si>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4"/>
  </si>
  <si>
    <t>同一事業者が運営する全ての施設・事業所（特定教育・保育施設及び特定地域型保育事業所）について記入すること。</t>
    <phoneticPr fontId="4"/>
  </si>
  <si>
    <t>※</t>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</si>
  <si>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</si>
  <si>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t>
    <phoneticPr fontId="4"/>
  </si>
  <si>
    <t>有</t>
    <rPh sb="0" eb="1">
      <t>ア</t>
    </rPh>
    <phoneticPr fontId="4"/>
  </si>
  <si>
    <t>基本給</t>
    <rPh sb="0" eb="3">
      <t>キホンキュウ</t>
    </rPh>
    <phoneticPr fontId="4"/>
  </si>
  <si>
    <t>○</t>
    <phoneticPr fontId="4"/>
  </si>
  <si>
    <t>手当（　　　　）</t>
    <rPh sb="0" eb="2">
      <t>テアテ</t>
    </rPh>
    <phoneticPr fontId="4"/>
  </si>
  <si>
    <t>賞与（一時金）</t>
    <rPh sb="0" eb="2">
      <t>ショウヨ</t>
    </rPh>
    <rPh sb="3" eb="6">
      <t>イチジキン</t>
    </rPh>
    <phoneticPr fontId="4"/>
  </si>
  <si>
    <t>その他（　　　　）</t>
    <rPh sb="2" eb="3">
      <t>ホカ</t>
    </rPh>
    <phoneticPr fontId="4"/>
  </si>
  <si>
    <t>○</t>
    <phoneticPr fontId="4"/>
  </si>
  <si>
    <t>例１</t>
    <rPh sb="0" eb="1">
      <t>レイ</t>
    </rPh>
    <phoneticPr fontId="4"/>
  </si>
  <si>
    <t>例２</t>
    <rPh sb="0" eb="1">
      <t>レイ</t>
    </rPh>
    <phoneticPr fontId="4"/>
  </si>
  <si>
    <t>適</t>
    <phoneticPr fontId="4"/>
  </si>
  <si>
    <t>否</t>
    <phoneticPr fontId="4"/>
  </si>
  <si>
    <t>加算Ⅱ</t>
    <phoneticPr fontId="4"/>
  </si>
  <si>
    <t>講師配置加算</t>
    <phoneticPr fontId="4"/>
  </si>
  <si>
    <t>講師配置加算</t>
    <rPh sb="0" eb="2">
      <t>コウシ</t>
    </rPh>
    <rPh sb="2" eb="4">
      <t>ハイチ</t>
    </rPh>
    <rPh sb="4" eb="6">
      <t>カサン</t>
    </rPh>
    <phoneticPr fontId="4"/>
  </si>
  <si>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4"/>
  </si>
  <si>
    <t>知事　殿</t>
    <rPh sb="0" eb="2">
      <t>チジ</t>
    </rPh>
    <rPh sb="3" eb="4">
      <t>ドノ</t>
    </rPh>
    <phoneticPr fontId="4"/>
  </si>
  <si>
    <t>長　殿</t>
    <rPh sb="0" eb="1">
      <t>チョウ</t>
    </rPh>
    <rPh sb="2" eb="3">
      <t>ドノ</t>
    </rPh>
    <phoneticPr fontId="4"/>
  </si>
  <si>
    <t>令和　年　月　日</t>
    <rPh sb="0" eb="2">
      <t>レイワ</t>
    </rPh>
    <rPh sb="3" eb="4">
      <t>ネン</t>
    </rPh>
    <rPh sb="5" eb="6">
      <t>ツキ</t>
    </rPh>
    <rPh sb="7" eb="8">
      <t>ニチ</t>
    </rPh>
    <phoneticPr fontId="4"/>
  </si>
  <si>
    <t>①基礎分</t>
    <rPh sb="1" eb="3">
      <t>キソ</t>
    </rPh>
    <rPh sb="3" eb="4">
      <t>ブン</t>
    </rPh>
    <phoneticPr fontId="4"/>
  </si>
  <si>
    <t>加算率（①＋②）</t>
    <rPh sb="0" eb="3">
      <t>カサンリツ</t>
    </rPh>
    <phoneticPr fontId="4"/>
  </si>
  <si>
    <t>適</t>
    <phoneticPr fontId="4"/>
  </si>
  <si>
    <t>％</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</si>
  <si>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</si>
  <si>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</si>
  <si>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t>加算Ⅰ新規事由</t>
    <rPh sb="0" eb="2">
      <t>カサン</t>
    </rPh>
    <rPh sb="3" eb="5">
      <t>シンキ</t>
    </rPh>
    <rPh sb="5" eb="7">
      <t>ジユウ</t>
    </rPh>
    <phoneticPr fontId="4"/>
  </si>
  <si>
    <t>具体的な状況</t>
    <rPh sb="0" eb="3">
      <t>グタイテキ</t>
    </rPh>
    <rPh sb="4" eb="6">
      <t>ジョウキョウ</t>
    </rPh>
    <phoneticPr fontId="4"/>
  </si>
  <si>
    <t>　</t>
  </si>
  <si>
    <t>受けた直近年度（</t>
    <rPh sb="0" eb="1">
      <t>ウ</t>
    </rPh>
    <rPh sb="3" eb="5">
      <t>チョッキン</t>
    </rPh>
    <rPh sb="5" eb="7">
      <t>ネンド</t>
    </rPh>
    <phoneticPr fontId="4"/>
  </si>
  <si>
    <t>）年度</t>
    <rPh sb="1" eb="3">
      <t>ネンド</t>
    </rPh>
    <phoneticPr fontId="4"/>
  </si>
  <si>
    <t>合計
（ア＋イ）</t>
    <rPh sb="0" eb="2">
      <t>ゴウケイ</t>
    </rPh>
    <phoneticPr fontId="4"/>
  </si>
  <si>
    <r>
      <t xml:space="preserve">職員総数
</t>
    </r>
    <r>
      <rPr>
        <sz val="10"/>
        <rFont val="HGｺﾞｼｯｸM"/>
        <family val="3"/>
        <charset val="128"/>
      </rPr>
      <t>Ａ</t>
    </r>
    <rPh sb="0" eb="1">
      <t>ショク</t>
    </rPh>
    <rPh sb="1" eb="2">
      <t>イン</t>
    </rPh>
    <rPh sb="2" eb="4">
      <t>ソウスウ</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</si>
  <si>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</si>
  <si>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年</t>
    </r>
    <r>
      <rPr>
        <vertAlign val="superscript"/>
        <sz val="11"/>
        <rFont val="HGｺﾞｼｯｸM"/>
        <family val="3"/>
        <charset val="128"/>
      </rPr>
      <t>※３</t>
    </r>
    <rPh sb="0" eb="1">
      <t>ネン</t>
    </rPh>
    <phoneticPr fontId="4"/>
  </si>
  <si>
    <t>（１）加算率</t>
    <rPh sb="3" eb="5">
      <t>カサン</t>
    </rPh>
    <rPh sb="5" eb="6">
      <t>リツ</t>
    </rPh>
    <phoneticPr fontId="22"/>
  </si>
  <si>
    <t>　（参考）前年度の認定の状況</t>
    <rPh sb="2" eb="4">
      <t>サンコウ</t>
    </rPh>
    <rPh sb="5" eb="8">
      <t>ゼンネンド</t>
    </rPh>
    <rPh sb="9" eb="11">
      <t>ニンテイ</t>
    </rPh>
    <rPh sb="12" eb="14">
      <t>ジョウキョウ</t>
    </rPh>
    <phoneticPr fontId="22"/>
  </si>
  <si>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2"/>
  </si>
  <si>
    <t>経験年月数</t>
    <rPh sb="0" eb="2">
      <t>ケイケン</t>
    </rPh>
    <rPh sb="2" eb="4">
      <t>ネンゲツ</t>
    </rPh>
    <rPh sb="4" eb="5">
      <t>スウ</t>
    </rPh>
    <phoneticPr fontId="4"/>
  </si>
  <si>
    <t>現に勤務する
施設・事業所
の勤続年数</t>
    <rPh sb="15" eb="17">
      <t>キンゾク</t>
    </rPh>
    <rPh sb="17" eb="19">
      <t>ネンスウ</t>
    </rPh>
    <phoneticPr fontId="4"/>
  </si>
  <si>
    <t xml:space="preserve">ア
 </t>
    <phoneticPr fontId="4"/>
  </si>
  <si>
    <t xml:space="preserve">イ
 </t>
    <phoneticPr fontId="4"/>
  </si>
  <si>
    <t>令和　　年　　月　　日</t>
    <rPh sb="0" eb="2">
      <t>レイワ</t>
    </rPh>
    <rPh sb="4" eb="5">
      <t>ネン</t>
    </rPh>
    <rPh sb="7" eb="8">
      <t>ツキ</t>
    </rPh>
    <rPh sb="10" eb="11">
      <t>ヒ</t>
    </rPh>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</si>
  <si>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</si>
  <si>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非該当</t>
    <phoneticPr fontId="4"/>
  </si>
  <si>
    <t>該当</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</si>
  <si>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</si>
  <si>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　ａ　職員の職位、職責又は職務内容等に応じた勤務条件等の要件を定めている。</t>
    <phoneticPr fontId="4"/>
  </si>
  <si>
    <t>次のａからｃまでの全ての要件を満たす。</t>
    <rPh sb="0" eb="1">
      <t>ツギ</t>
    </rPh>
    <rPh sb="9" eb="10">
      <t>スベ</t>
    </rPh>
    <rPh sb="12" eb="14">
      <t>ヨウケン</t>
    </rPh>
    <rPh sb="15" eb="16">
      <t>ミ</t>
    </rPh>
    <phoneticPr fontId="4"/>
  </si>
  <si>
    <t>次の内容について、「該当」「非該当」を選択すること。</t>
    <phoneticPr fontId="4"/>
  </si>
  <si>
    <t>令和　　年度キャリアパス要件届出書</t>
    <rPh sb="0" eb="2">
      <t>レイワ</t>
    </rPh>
    <rPh sb="4" eb="6">
      <t>ネンド</t>
    </rPh>
    <rPh sb="12" eb="14">
      <t>ヨウケン</t>
    </rPh>
    <rPh sb="14" eb="17">
      <t>トドケデショ</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</si>
  <si>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</si>
  <si>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</si>
  <si>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　職員の職位、職責又は職務内容に応じた勤務条件等の要件及びこれに応じた賃金体系を定め、全ての職員に周知している。</t>
    <rPh sb="43" eb="44">
      <t>スベ</t>
    </rPh>
    <phoneticPr fontId="4"/>
  </si>
  <si>
    <t>栄養管理加算（Ａ：配置の場合）</t>
    <rPh sb="0" eb="2">
      <t>エイヨウ</t>
    </rPh>
    <rPh sb="2" eb="4">
      <t>カンリ</t>
    </rPh>
    <rPh sb="4" eb="6">
      <t>カサン</t>
    </rPh>
    <rPh sb="9" eb="11">
      <t>ハイチ</t>
    </rPh>
    <rPh sb="12" eb="14">
      <t>バアイ</t>
    </rPh>
    <phoneticPr fontId="4"/>
  </si>
  <si>
    <t>①</t>
    <phoneticPr fontId="4"/>
  </si>
  <si>
    <t>加算率</t>
    <rPh sb="0" eb="3">
      <t>カサンリツ</t>
    </rPh>
    <phoneticPr fontId="4"/>
  </si>
  <si>
    <t>②</t>
    <phoneticPr fontId="4"/>
  </si>
  <si>
    <t>④</t>
    <phoneticPr fontId="4"/>
  </si>
  <si>
    <t>前年度の加算残額</t>
    <rPh sb="0" eb="3">
      <t>ゼンネンド</t>
    </rPh>
    <rPh sb="4" eb="6">
      <t>カサン</t>
    </rPh>
    <rPh sb="6" eb="8">
      <t>ザンガク</t>
    </rPh>
    <phoneticPr fontId="4"/>
  </si>
  <si>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4"/>
  </si>
  <si>
    <t>支払いの有無</t>
    <rPh sb="0" eb="2">
      <t>シハラ</t>
    </rPh>
    <rPh sb="4" eb="6">
      <t>ウム</t>
    </rPh>
    <phoneticPr fontId="4"/>
  </si>
  <si>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4"/>
  </si>
  <si>
    <t>支払い時期</t>
    <rPh sb="0" eb="2">
      <t>シハラ</t>
    </rPh>
    <rPh sb="3" eb="5">
      <t>ジキ</t>
    </rPh>
    <phoneticPr fontId="4"/>
  </si>
  <si>
    <t>　</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</si>
  <si>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</si>
  <si>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c</t>
    <phoneticPr fontId="4"/>
  </si>
  <si>
    <t>加算Ⅱ新規事由</t>
    <rPh sb="0" eb="2">
      <t>カサン</t>
    </rPh>
    <rPh sb="3" eb="5">
      <t>シンキ</t>
    </rPh>
    <rPh sb="5" eb="7">
      <t>ジユウ</t>
    </rPh>
    <phoneticPr fontId="4"/>
  </si>
  <si>
    <t>）</t>
    <phoneticPr fontId="4"/>
  </si>
  <si>
    <t>（</t>
    <phoneticPr fontId="4"/>
  </si>
  <si>
    <t>ヶ月</t>
  </si>
  <si>
    <t>②</t>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</si>
  <si>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</si>
  <si>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</si>
  <si>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支払った給与の項目</t>
    <rPh sb="0" eb="2">
      <t>シハラ</t>
    </rPh>
    <rPh sb="4" eb="6">
      <t>キュウヨ</t>
    </rPh>
    <rPh sb="5" eb="6">
      <t>シキュウ</t>
    </rPh>
    <rPh sb="7" eb="9">
      <t>コウモク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</si>
  <si>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</si>
  <si>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</si>
  <si>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加算前年度の加算残額</t>
    <rPh sb="0" eb="2">
      <t>カサン</t>
    </rPh>
    <rPh sb="2" eb="5">
      <t>ゼンネンド</t>
    </rPh>
    <rPh sb="6" eb="8">
      <t>カサン</t>
    </rPh>
    <rPh sb="8" eb="10">
      <t>ザンガク</t>
    </rPh>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</si>
  <si>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</si>
  <si>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</si>
  <si>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</si>
  <si>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</si>
  <si>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</si>
  <si>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</si>
  <si>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</si>
  <si>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t>法人役員との兼務</t>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</si>
  <si>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</si>
  <si>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</si>
  <si>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計
⑥
（④＋⑤）</t>
    <rPh sb="0" eb="1">
      <t>ケイ</t>
    </rPh>
    <phoneticPr fontId="4"/>
  </si>
  <si>
    <r>
      <t xml:space="preserve">計
</t>
    </r>
    <r>
      <rPr>
        <sz val="12"/>
        <rFont val="ＭＳ ゴシック"/>
        <family val="3"/>
        <charset val="128"/>
      </rPr>
      <t>⑩
（⑦＋⑧＋⑨）</t>
    </r>
    <rPh sb="0" eb="1">
      <t>ケイ</t>
    </rPh>
    <phoneticPr fontId="4"/>
  </si>
  <si>
    <t>備考</t>
    <rPh sb="0" eb="2">
      <t>ビコウ</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</si>
  <si>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</si>
  <si>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</si>
  <si>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</si>
  <si>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</si>
  <si>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基本給
⑦</t>
    <phoneticPr fontId="4"/>
  </si>
  <si>
    <t>手当
⑧</t>
    <rPh sb="0" eb="2">
      <t>テアテ</t>
    </rPh>
    <phoneticPr fontId="4"/>
  </si>
  <si>
    <t>賞与
（一時金）
⑨</t>
    <rPh sb="0" eb="2">
      <t>ショウヨ</t>
    </rPh>
    <phoneticPr fontId="4"/>
  </si>
  <si>
    <t>総額</t>
    <rPh sb="0" eb="2">
      <t>ソウガク</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</si>
  <si>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</si>
  <si>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</si>
  <si>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</si>
  <si>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※1</t>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</si>
  <si>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</si>
  <si>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</si>
  <si>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</si>
  <si>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</si>
  <si>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</si>
  <si>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</si>
  <si>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</si>
  <si>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</si>
  <si>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③キャリア
パス要件※</t>
    <rPh sb="8" eb="10">
      <t>ヨウケン</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</si>
  <si>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</si>
  <si>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処遇改善等加算Ⅱを受ける場合は、「加算Ⅱ」を選択すること。</t>
    <phoneticPr fontId="4"/>
  </si>
  <si>
    <t>「否」の場合、②の割合から２％減じること。</t>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</si>
  <si>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</si>
  <si>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t>無</t>
    <rPh sb="0" eb="1">
      <t>ナシ</t>
    </rPh>
    <phoneticPr fontId="4"/>
  </si>
  <si>
    <t>〇</t>
    <phoneticPr fontId="4"/>
  </si>
  <si>
    <t>保育標準時間認定の子どもの有無</t>
    <rPh sb="0" eb="2">
      <t>ホイク</t>
    </rPh>
    <rPh sb="2" eb="4">
      <t>ヒョウジュン</t>
    </rPh>
    <rPh sb="4" eb="6">
      <t>ジカン</t>
    </rPh>
    <rPh sb="6" eb="8">
      <t>ニンテイ</t>
    </rPh>
    <rPh sb="9" eb="10">
      <t>コ</t>
    </rPh>
    <rPh sb="13" eb="15">
      <t>ウム</t>
    </rPh>
    <phoneticPr fontId="4"/>
  </si>
  <si>
    <t>※</t>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</si>
  <si>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</si>
  <si>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令和　年度賃金改善計画書（処遇改善等加算Ⅱ）</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4"/>
  </si>
  <si>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4"/>
  </si>
  <si>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4"/>
  </si>
  <si>
    <t>③</t>
    <phoneticPr fontId="4"/>
  </si>
  <si>
    <t>　　記載例に従って、下記の表に記載すること（職名・職種・改善する給与項目、算出方法が同じ場合には、まとめて記載すること）。</t>
    <rPh sb="37" eb="39">
      <t>サンシュツ</t>
    </rPh>
    <rPh sb="39" eb="41">
      <t>ホウホウ</t>
    </rPh>
    <phoneticPr fontId="4"/>
  </si>
  <si>
    <t>　　記載例に従って、下記の表に記載すること（職名・職種・改善した給与項目、算出方法が同じ場合には、まとめて記載すること）。</t>
    <phoneticPr fontId="4"/>
  </si>
  <si>
    <t>　　記載例に従って、下記の表に記載すること（職名・職種・改善した給与項目、算出方法が同じ場合には、まとめて記載すること）。</t>
    <phoneticPr fontId="4"/>
  </si>
  <si>
    <t>（２）加算実績額</t>
    <rPh sb="3" eb="5">
      <t>カサン</t>
    </rPh>
    <rPh sb="5" eb="7">
      <t>ジッセキ</t>
    </rPh>
    <rPh sb="7" eb="8">
      <t>ガク</t>
    </rPh>
    <phoneticPr fontId="4"/>
  </si>
  <si>
    <t>①</t>
    <phoneticPr fontId="4"/>
  </si>
  <si>
    <t>（１）加算見込額</t>
    <rPh sb="3" eb="5">
      <t>カサン</t>
    </rPh>
    <rPh sb="5" eb="7">
      <t>ミコ</t>
    </rPh>
    <rPh sb="7" eb="8">
      <t>ガク</t>
    </rPh>
    <phoneticPr fontId="4"/>
  </si>
  <si>
    <t>①</t>
    <phoneticPr fontId="4"/>
  </si>
  <si>
    <t>（３）他施設・事業所への配分等について</t>
    <rPh sb="3" eb="6">
      <t>タシセツ</t>
    </rPh>
    <rPh sb="7" eb="10">
      <t>ジギョウショ</t>
    </rPh>
    <rPh sb="12" eb="14">
      <t>ハイブン</t>
    </rPh>
    <rPh sb="14" eb="15">
      <t>トウ</t>
    </rPh>
    <phoneticPr fontId="4"/>
  </si>
  <si>
    <t>受入見込額</t>
    <rPh sb="0" eb="1">
      <t>ウ</t>
    </rPh>
    <rPh sb="1" eb="2">
      <t>イ</t>
    </rPh>
    <rPh sb="2" eb="4">
      <t>ミコミ</t>
    </rPh>
    <rPh sb="4" eb="5">
      <t>ガク</t>
    </rPh>
    <phoneticPr fontId="4"/>
  </si>
  <si>
    <t>③</t>
    <phoneticPr fontId="4"/>
  </si>
  <si>
    <t>①</t>
    <phoneticPr fontId="4"/>
  </si>
  <si>
    <t>（４）他施設・事業所への配分等について</t>
    <rPh sb="3" eb="6">
      <t>タシセツ</t>
    </rPh>
    <rPh sb="7" eb="10">
      <t>ジギョウショ</t>
    </rPh>
    <rPh sb="12" eb="14">
      <t>ハイブン</t>
    </rPh>
    <rPh sb="14" eb="15">
      <t>トウ</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</si>
  <si>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</si>
  <si>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①</t>
    <phoneticPr fontId="4"/>
  </si>
  <si>
    <t>②</t>
    <phoneticPr fontId="4"/>
  </si>
  <si>
    <t>Ａ</t>
    <phoneticPr fontId="4"/>
  </si>
  <si>
    <t>Ｂ</t>
    <phoneticPr fontId="4"/>
  </si>
  <si>
    <t>②</t>
    <phoneticPr fontId="4"/>
  </si>
  <si>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4"/>
  </si>
  <si>
    <t>※私学助成を受けていた幼稚園が初めて加算Ⅰの賃金改善要件分の適用を受ける場合を除く。</t>
    <phoneticPr fontId="4"/>
  </si>
  <si>
    <t>％</t>
    <phoneticPr fontId="4"/>
  </si>
  <si>
    <t>％</t>
    <phoneticPr fontId="4"/>
  </si>
  <si>
    <t>※2</t>
    <phoneticPr fontId="4"/>
  </si>
  <si>
    <t>同一事業者が運営する全ての施設・事業所（特定教育・保育施設及び特定地域型保育事業所）について記入すること。</t>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</si>
  <si>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</si>
  <si>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</si>
  <si>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</si>
  <si>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加算Ⅰ新規事由なし</t>
    <rPh sb="0" eb="2">
      <t>カサン</t>
    </rPh>
    <rPh sb="3" eb="5">
      <t>シンキ</t>
    </rPh>
    <rPh sb="5" eb="7">
      <t>ジユウ</t>
    </rPh>
    <phoneticPr fontId="4"/>
  </si>
  <si>
    <t>加算Ⅰ新規事由あり</t>
    <rPh sb="0" eb="2">
      <t>カサン</t>
    </rPh>
    <rPh sb="3" eb="5">
      <t>シンキ</t>
    </rPh>
    <rPh sb="5" eb="7">
      <t>ジユウ</t>
    </rPh>
    <phoneticPr fontId="4"/>
  </si>
  <si>
    <t>←【様式５】（３）⑨事業主負担増加相当総額</t>
    <phoneticPr fontId="4"/>
  </si>
  <si>
    <t>③</t>
    <phoneticPr fontId="4"/>
  </si>
  <si>
    <t>あり</t>
    <phoneticPr fontId="4"/>
  </si>
  <si>
    <t>なし</t>
    <phoneticPr fontId="4"/>
  </si>
  <si>
    <t>加算Ⅰ新規事由の有無</t>
    <phoneticPr fontId="4"/>
  </si>
  <si>
    <t>加算Ⅱ新規事由の有無</t>
    <phoneticPr fontId="4"/>
  </si>
  <si>
    <t>加算Ⅱ新規事由あり</t>
    <phoneticPr fontId="4"/>
  </si>
  <si>
    <t>加算Ⅱ新規事由なし</t>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</si>
  <si>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</si>
  <si>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⑩のうち
加算前年度の加算残額に係る支払賃金※6
⑪</t>
    <phoneticPr fontId="4"/>
  </si>
  <si>
    <t>※6</t>
    <phoneticPr fontId="4"/>
  </si>
  <si>
    <t>別紙様式５別添２の「同一事業者内における拠出実績額・受入実績額一覧表」を添付すること。</t>
    <rPh sb="5" eb="7">
      <t>ベッテン</t>
    </rPh>
    <rPh sb="22" eb="24">
      <t>ジッセキ</t>
    </rPh>
    <rPh sb="28" eb="30">
      <t>ジッセキ</t>
    </rPh>
    <phoneticPr fontId="4"/>
  </si>
  <si>
    <t>施設・事業所名</t>
    <phoneticPr fontId="4"/>
  </si>
  <si>
    <t>施設・事業所名</t>
    <phoneticPr fontId="4"/>
  </si>
  <si>
    <t>施設・事業所名</t>
    <phoneticPr fontId="4"/>
  </si>
  <si>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</si>
  <si>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</si>
  <si>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加算実績額（千円未満の端数は切り捨て）（※）</t>
    <rPh sb="0" eb="2">
      <t>カサン</t>
    </rPh>
    <rPh sb="2" eb="4">
      <t>ジッセキ</t>
    </rPh>
    <rPh sb="4" eb="5">
      <t>ガク</t>
    </rPh>
    <phoneticPr fontId="4"/>
  </si>
  <si>
    <t>令和　　年　　月　～　令和　　年　　月</t>
    <rPh sb="0" eb="2">
      <t>レイワ</t>
    </rPh>
    <rPh sb="4" eb="5">
      <t>ネン</t>
    </rPh>
    <rPh sb="7" eb="8">
      <t>ガツ</t>
    </rPh>
    <rPh sb="11" eb="13">
      <t>レイワ</t>
    </rPh>
    <rPh sb="15" eb="16">
      <t>ネン</t>
    </rPh>
    <rPh sb="18" eb="19">
      <t>ガツ</t>
    </rPh>
    <phoneticPr fontId="4"/>
  </si>
  <si>
    <t>賃金改善等実績総額（②＋⑨）（千円未満の端数は切り捨て）</t>
    <rPh sb="0" eb="2">
      <t>チンギン</t>
    </rPh>
    <rPh sb="2" eb="4">
      <t>カイゼン</t>
    </rPh>
    <rPh sb="4" eb="5">
      <t>トウ</t>
    </rPh>
    <rPh sb="5" eb="7">
      <t>ジッセキ</t>
    </rPh>
    <rPh sb="7" eb="9">
      <t>ソウガク</t>
    </rPh>
    <phoneticPr fontId="4"/>
  </si>
  <si>
    <t>（４）他施設との配分調整について</t>
    <rPh sb="3" eb="6">
      <t>タシセツ</t>
    </rPh>
    <rPh sb="8" eb="10">
      <t>ハイブン</t>
    </rPh>
    <rPh sb="10" eb="12">
      <t>チョウセイ</t>
    </rPh>
    <phoneticPr fontId="4"/>
  </si>
  <si>
    <t>拠出実績額</t>
    <rPh sb="0" eb="2">
      <t>キョシュツ</t>
    </rPh>
    <rPh sb="2" eb="4">
      <t>ジッセキ</t>
    </rPh>
    <rPh sb="4" eb="5">
      <t>ガク</t>
    </rPh>
    <phoneticPr fontId="4"/>
  </si>
  <si>
    <t>受入実績額</t>
    <rPh sb="0" eb="1">
      <t>ウ</t>
    </rPh>
    <rPh sb="1" eb="2">
      <t>イ</t>
    </rPh>
    <rPh sb="2" eb="4">
      <t>ジッセキ</t>
    </rPh>
    <rPh sb="4" eb="5">
      <t>ガク</t>
    </rPh>
    <phoneticPr fontId="4"/>
  </si>
  <si>
    <t>賃金改善
実績額
⑬
（⑩-⑥-⑪-⑫）</t>
    <rPh sb="0" eb="2">
      <t>チンギン</t>
    </rPh>
    <rPh sb="2" eb="4">
      <t>カイゼン</t>
    </rPh>
    <rPh sb="5" eb="7">
      <t>ジッセキ</t>
    </rPh>
    <phoneticPr fontId="4"/>
  </si>
  <si>
    <t>賃金改善を行った場合の支払賃金※6</t>
    <rPh sb="0" eb="2">
      <t>チンギン</t>
    </rPh>
    <rPh sb="2" eb="4">
      <t>カイゼン</t>
    </rPh>
    <rPh sb="5" eb="6">
      <t>オコナ</t>
    </rPh>
    <rPh sb="8" eb="10">
      <t>バアイ</t>
    </rPh>
    <rPh sb="11" eb="13">
      <t>シハラ</t>
    </rPh>
    <rPh sb="13" eb="15">
      <t>チンギン</t>
    </rPh>
    <phoneticPr fontId="4"/>
  </si>
  <si>
    <t>←【様式５】（３）①賃金改善等実績総額と一致</t>
    <rPh sb="20" eb="22">
      <t>イッチ</t>
    </rPh>
    <phoneticPr fontId="4"/>
  </si>
  <si>
    <t>支払った（支払う予定の）給与の項目</t>
    <rPh sb="0" eb="2">
      <t>シハラ</t>
    </rPh>
    <rPh sb="5" eb="7">
      <t>シハラ</t>
    </rPh>
    <rPh sb="8" eb="10">
      <t>ヨテイ</t>
    </rPh>
    <rPh sb="12" eb="14">
      <t>キュウヨ</t>
    </rPh>
    <rPh sb="15" eb="17">
      <t>コウモク</t>
    </rPh>
    <phoneticPr fontId="4"/>
  </si>
  <si>
    <t>加算見込額（千円未満の端数は切り捨て）（※2）</t>
    <rPh sb="0" eb="2">
      <t>カサン</t>
    </rPh>
    <rPh sb="2" eb="4">
      <t>ミコ</t>
    </rPh>
    <rPh sb="4" eb="5">
      <t>ガク</t>
    </rPh>
    <phoneticPr fontId="4"/>
  </si>
  <si>
    <t>（２）賃金改善等見込総額</t>
    <rPh sb="3" eb="5">
      <t>チンギン</t>
    </rPh>
    <rPh sb="5" eb="7">
      <t>カイゼン</t>
    </rPh>
    <rPh sb="7" eb="8">
      <t>トウ</t>
    </rPh>
    <rPh sb="8" eb="10">
      <t>ミコ</t>
    </rPh>
    <rPh sb="10" eb="12">
      <t>ソウガク</t>
    </rPh>
    <phoneticPr fontId="4"/>
  </si>
  <si>
    <t>賃金改善等見込総額（②＋⑨）（千円未満の端数は切り捨て）</t>
    <rPh sb="0" eb="2">
      <t>チンギン</t>
    </rPh>
    <rPh sb="2" eb="4">
      <t>カイゼン</t>
    </rPh>
    <rPh sb="4" eb="5">
      <t>トウ</t>
    </rPh>
    <rPh sb="5" eb="7">
      <t>ミコ</t>
    </rPh>
    <rPh sb="7" eb="9">
      <t>ソウガク</t>
    </rPh>
    <phoneticPr fontId="4"/>
  </si>
  <si>
    <t>賃金改善等見込総額【（２）①】</t>
    <rPh sb="0" eb="2">
      <t>チンギン</t>
    </rPh>
    <rPh sb="2" eb="4">
      <t>カイゼン</t>
    </rPh>
    <rPh sb="8" eb="9">
      <t>ガク</t>
    </rPh>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</si>
  <si>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</si>
  <si>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</si>
  <si>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r>
      <t>場合（ｂ－１）</t>
    </r>
    <r>
      <rPr>
        <vertAlign val="superscript"/>
        <sz val="10"/>
        <rFont val="HGｺﾞｼｯｸM"/>
        <family val="3"/>
        <charset val="128"/>
      </rPr>
      <t>※</t>
    </r>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</si>
  <si>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</si>
  <si>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2"/>
  </si>
  <si>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</si>
  <si>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t>※３　平均経験年数は、６か月以上の端数は１年とし、６か月未満の端数は切り捨てとする。</t>
    <rPh sb="5" eb="7">
      <t>ケイケン</t>
    </rPh>
    <phoneticPr fontId="4"/>
  </si>
  <si>
    <t>100分の20地域</t>
    <rPh sb="3" eb="4">
      <t>ブン</t>
    </rPh>
    <rPh sb="7" eb="9">
      <t>チイキ</t>
    </rPh>
    <phoneticPr fontId="4"/>
  </si>
  <si>
    <t>100分の16地域</t>
    <rPh sb="3" eb="4">
      <t>ブン</t>
    </rPh>
    <rPh sb="7" eb="9">
      <t>チイキ</t>
    </rPh>
    <phoneticPr fontId="4"/>
  </si>
  <si>
    <t>100分の15地域</t>
    <rPh sb="3" eb="4">
      <t>ブン</t>
    </rPh>
    <rPh sb="7" eb="9">
      <t>チイキ</t>
    </rPh>
    <phoneticPr fontId="4"/>
  </si>
  <si>
    <t>100分の12地域</t>
    <rPh sb="3" eb="4">
      <t>ブン</t>
    </rPh>
    <rPh sb="7" eb="9">
      <t>チイキ</t>
    </rPh>
    <phoneticPr fontId="4"/>
  </si>
  <si>
    <t>100分の10地域</t>
    <rPh sb="3" eb="4">
      <t>ブン</t>
    </rPh>
    <rPh sb="7" eb="9">
      <t>チイキ</t>
    </rPh>
    <phoneticPr fontId="4"/>
  </si>
  <si>
    <t>100分の6地域</t>
    <rPh sb="3" eb="4">
      <t>ブン</t>
    </rPh>
    <rPh sb="6" eb="8">
      <t>チイキ</t>
    </rPh>
    <phoneticPr fontId="4"/>
  </si>
  <si>
    <t>100分の3地域</t>
    <rPh sb="3" eb="4">
      <t>ブン</t>
    </rPh>
    <rPh sb="6" eb="8">
      <t>チイキ</t>
    </rPh>
    <phoneticPr fontId="4"/>
  </si>
  <si>
    <t>その他地域</t>
    <phoneticPr fontId="4"/>
  </si>
  <si>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4"/>
  </si>
  <si>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4"/>
  </si>
  <si>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</si>
  <si>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</si>
  <si>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②賃金改善見込総額（③－④－⑤－⑥）</t>
    <phoneticPr fontId="4"/>
  </si>
  <si>
    <t>③支払賃金</t>
    <phoneticPr fontId="4"/>
  </si>
  <si>
    <t>⑥起点賃金水準（⑦＋⑧）</t>
    <phoneticPr fontId="4"/>
  </si>
  <si>
    <t>⑨事業主負担増加見込総額</t>
    <rPh sb="8" eb="10">
      <t>ミコ</t>
    </rPh>
    <rPh sb="10" eb="11">
      <t>ソウ</t>
    </rPh>
    <phoneticPr fontId="4"/>
  </si>
  <si>
    <t>③加算Ⅰ新規事由に係る加算率（※1）</t>
    <rPh sb="1" eb="3">
      <t>カサン</t>
    </rPh>
    <rPh sb="4" eb="6">
      <t>シンキ</t>
    </rPh>
    <rPh sb="6" eb="8">
      <t>ジユウ</t>
    </rPh>
    <rPh sb="9" eb="10">
      <t>カカ</t>
    </rPh>
    <rPh sb="11" eb="14">
      <t>カサンリツ</t>
    </rPh>
    <phoneticPr fontId="4"/>
  </si>
  <si>
    <t>⑤特定加算見込額（千円未満の端数は切り捨て）（※2）</t>
    <rPh sb="1" eb="3">
      <t>トクテイ</t>
    </rPh>
    <rPh sb="3" eb="5">
      <t>カサン</t>
    </rPh>
    <rPh sb="5" eb="8">
      <t>ミコミガク</t>
    </rPh>
    <phoneticPr fontId="4"/>
  </si>
  <si>
    <t>②特定加算実績額（千円未満の端数は切り捨て）（※）</t>
    <rPh sb="1" eb="3">
      <t>トクテイ</t>
    </rPh>
    <rPh sb="3" eb="5">
      <t>カサン</t>
    </rPh>
    <rPh sb="5" eb="7">
      <t>ジッセキ</t>
    </rPh>
    <rPh sb="7" eb="8">
      <t>ガク</t>
    </rPh>
    <phoneticPr fontId="4"/>
  </si>
  <si>
    <t>②賃金改善実績総額（③－④－⑤－⑥）</t>
    <rPh sb="7" eb="8">
      <t>ソウ</t>
    </rPh>
    <phoneticPr fontId="4"/>
  </si>
  <si>
    <t>⑥起点賃金水準（⑦＋⑧）</t>
    <phoneticPr fontId="4"/>
  </si>
  <si>
    <t>⑨事業主負担増加相当総額</t>
    <rPh sb="10" eb="11">
      <t>ソウ</t>
    </rPh>
    <phoneticPr fontId="4"/>
  </si>
  <si>
    <t>法定福利費等の事業主負担額を除く。</t>
    <phoneticPr fontId="4"/>
  </si>
  <si>
    <t>※7</t>
    <phoneticPr fontId="4"/>
  </si>
  <si>
    <t>⑩のうち
加算Ⅱの新規事由による賃金改善額※7
⑫</t>
    <phoneticPr fontId="4"/>
  </si>
  <si>
    <t>⑤起点賃金水準（⑥＋⑦）</t>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</si>
  <si>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</si>
  <si>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②賃金改善実績総額（③－④－⑤－⑧）</t>
    <phoneticPr fontId="4"/>
  </si>
  <si>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</si>
  <si>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t>⑨事業主負担増加相当総額</t>
    <rPh sb="1" eb="4">
      <t>ジギョウヌシ</t>
    </rPh>
    <rPh sb="4" eb="6">
      <t>フタン</t>
    </rPh>
    <rPh sb="6" eb="8">
      <t>ゾウカ</t>
    </rPh>
    <rPh sb="8" eb="10">
      <t>ソウトウ</t>
    </rPh>
    <rPh sb="10" eb="12">
      <t>ソウガク</t>
    </rPh>
    <phoneticPr fontId="4"/>
  </si>
  <si>
    <t>（３）他施設への配分等について</t>
    <rPh sb="3" eb="6">
      <t>タシセツ</t>
    </rPh>
    <rPh sb="8" eb="10">
      <t>ハイブン</t>
    </rPh>
    <rPh sb="10" eb="11">
      <t>トウ</t>
    </rPh>
    <phoneticPr fontId="4"/>
  </si>
  <si>
    <t>（３）賃金改善等実績総額</t>
    <rPh sb="3" eb="5">
      <t>チンギン</t>
    </rPh>
    <rPh sb="5" eb="7">
      <t>カイゼン</t>
    </rPh>
    <rPh sb="7" eb="8">
      <t>トウ</t>
    </rPh>
    <rPh sb="8" eb="10">
      <t>ジッセキ</t>
    </rPh>
    <rPh sb="10" eb="12">
      <t>ソウガク</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</si>
  <si>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</si>
  <si>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</si>
  <si>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（２）賃金改善等見込総額</t>
    <rPh sb="3" eb="5">
      <t>チンギン</t>
    </rPh>
    <rPh sb="5" eb="7">
      <t>カイゼン</t>
    </rPh>
    <rPh sb="7" eb="8">
      <t>トウ</t>
    </rPh>
    <rPh sb="8" eb="10">
      <t>ミコミ</t>
    </rPh>
    <rPh sb="10" eb="12">
      <t>ソウガク</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</si>
  <si>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</si>
  <si>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賃金改善等見込総額（②＋⑨）（千円未満の端数は切り捨て）</t>
    <rPh sb="0" eb="2">
      <t>チンギン</t>
    </rPh>
    <rPh sb="2" eb="4">
      <t>カイゼン</t>
    </rPh>
    <rPh sb="4" eb="5">
      <t>トウ</t>
    </rPh>
    <rPh sb="5" eb="7">
      <t>ミコミ</t>
    </rPh>
    <rPh sb="7" eb="9">
      <t>ソウガク</t>
    </rPh>
    <phoneticPr fontId="4"/>
  </si>
  <si>
    <t>②賃金改善見込総額（③－④－⑤－⑧）</t>
    <rPh sb="5" eb="7">
      <t>ミコ</t>
    </rPh>
    <phoneticPr fontId="4"/>
  </si>
  <si>
    <t>⑨事業主負担増加見込総額</t>
    <rPh sb="1" eb="4">
      <t>ジギョウヌシ</t>
    </rPh>
    <rPh sb="4" eb="6">
      <t>フタン</t>
    </rPh>
    <rPh sb="6" eb="8">
      <t>ゾウカ</t>
    </rPh>
    <rPh sb="8" eb="10">
      <t>ミコ</t>
    </rPh>
    <rPh sb="10" eb="12">
      <t>ソウガク</t>
    </rPh>
    <phoneticPr fontId="4"/>
  </si>
  <si>
    <t>Ｃ</t>
    <phoneticPr fontId="4"/>
  </si>
  <si>
    <t>Ｄ</t>
    <phoneticPr fontId="4"/>
  </si>
  <si>
    <t>＜加算Ⅱ新規事由がある場合＞（以下のＢの額がＡの額以上であること（※1））</t>
    <rPh sb="1" eb="3">
      <t>カサン</t>
    </rPh>
    <rPh sb="4" eb="6">
      <t>シンキ</t>
    </rPh>
    <rPh sb="6" eb="8">
      <t>ジユウ</t>
    </rPh>
    <rPh sb="11" eb="13">
      <t>バアイ</t>
    </rPh>
    <phoneticPr fontId="4"/>
  </si>
  <si>
    <t>①賃金改善見込額　計</t>
    <rPh sb="1" eb="3">
      <t>チンギン</t>
    </rPh>
    <rPh sb="3" eb="5">
      <t>カイゼン</t>
    </rPh>
    <rPh sb="5" eb="7">
      <t>ミコ</t>
    </rPh>
    <rPh sb="7" eb="8">
      <t>ガク</t>
    </rPh>
    <rPh sb="9" eb="10">
      <t>ケイ</t>
    </rPh>
    <phoneticPr fontId="4"/>
  </si>
  <si>
    <t>③①＋②</t>
    <phoneticPr fontId="4"/>
  </si>
  <si>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4"/>
  </si>
  <si>
    <t>※2</t>
    <phoneticPr fontId="4"/>
  </si>
  <si>
    <t>加算Ⅰ新規事由がない場合は、前年度からの増減額を記入すること。</t>
    <rPh sb="10" eb="12">
      <t>バアイ</t>
    </rPh>
    <rPh sb="14" eb="17">
      <t>ゼンネンド</t>
    </rPh>
    <rPh sb="20" eb="22">
      <t>ゾウゲン</t>
    </rPh>
    <rPh sb="22" eb="23">
      <t>ガク</t>
    </rPh>
    <rPh sb="24" eb="26">
      <t>キニュウ</t>
    </rPh>
    <phoneticPr fontId="4"/>
  </si>
  <si>
    <t>加算見込額【（１）②】</t>
    <rPh sb="0" eb="2">
      <t>カサン</t>
    </rPh>
    <rPh sb="2" eb="4">
      <t>ミコ</t>
    </rPh>
    <rPh sb="4" eb="5">
      <t>ガク</t>
    </rPh>
    <phoneticPr fontId="4"/>
  </si>
  <si>
    <t>①賃金改善額　計</t>
    <rPh sb="1" eb="3">
      <t>チンギン</t>
    </rPh>
    <rPh sb="3" eb="5">
      <t>カイゼン</t>
    </rPh>
    <rPh sb="5" eb="6">
      <t>ガク</t>
    </rPh>
    <rPh sb="7" eb="8">
      <t>ケイ</t>
    </rPh>
    <phoneticPr fontId="4"/>
  </si>
  <si>
    <t>賃金見込総額【（２）③－（２）④】</t>
    <phoneticPr fontId="4"/>
  </si>
  <si>
    <t>＜加算Ⅰ新規事由がある場合＞（以下のＢの額がＡの額以上であること）</t>
    <rPh sb="1" eb="3">
      <t>カサン</t>
    </rPh>
    <rPh sb="4" eb="6">
      <t>シンキ</t>
    </rPh>
    <rPh sb="6" eb="8">
      <t>ジユウ</t>
    </rPh>
    <rPh sb="11" eb="13">
      <t>バアイ</t>
    </rPh>
    <phoneticPr fontId="4"/>
  </si>
  <si>
    <t>＜加算Ⅰ新規事由がない場合＞（以下のＢの額がＡの額以上であること）</t>
    <rPh sb="1" eb="3">
      <t>カサン</t>
    </rPh>
    <rPh sb="4" eb="6">
      <t>シンキ</t>
    </rPh>
    <rPh sb="6" eb="8">
      <t>ジユウ</t>
    </rPh>
    <rPh sb="11" eb="13">
      <t>バアイ</t>
    </rPh>
    <phoneticPr fontId="4"/>
  </si>
  <si>
    <t>②うち基準年度からの増減分</t>
    <rPh sb="3" eb="5">
      <t>キジュン</t>
    </rPh>
    <rPh sb="5" eb="7">
      <t>ネンド</t>
    </rPh>
    <rPh sb="10" eb="12">
      <t>ゾウゲン</t>
    </rPh>
    <rPh sb="12" eb="13">
      <t>ブン</t>
    </rPh>
    <phoneticPr fontId="4"/>
  </si>
  <si>
    <t>④うち基準年度からの増減分</t>
    <rPh sb="3" eb="5">
      <t>キジュン</t>
    </rPh>
    <rPh sb="5" eb="7">
      <t>ネンド</t>
    </rPh>
    <rPh sb="10" eb="12">
      <t>ゾウゲン</t>
    </rPh>
    <rPh sb="12" eb="13">
      <t>ブン</t>
    </rPh>
    <phoneticPr fontId="4"/>
  </si>
  <si>
    <t>※確認欄（千円未満の端数は切り捨て）</t>
    <rPh sb="1" eb="3">
      <t>カクニン</t>
    </rPh>
    <rPh sb="3" eb="4">
      <t>ラン</t>
    </rPh>
    <phoneticPr fontId="4"/>
  </si>
  <si>
    <t>特定加算見込額【（１）③】</t>
    <rPh sb="0" eb="2">
      <t>トクテイ</t>
    </rPh>
    <rPh sb="2" eb="4">
      <t>カサン</t>
    </rPh>
    <rPh sb="4" eb="6">
      <t>ミコミ</t>
    </rPh>
    <rPh sb="6" eb="7">
      <t>ガク</t>
    </rPh>
    <phoneticPr fontId="4"/>
  </si>
  <si>
    <r>
      <t>施設・事業所名</t>
    </r>
    <r>
      <rPr>
        <vertAlign val="superscript"/>
        <sz val="12"/>
        <rFont val="HGｺﾞｼｯｸM"/>
        <family val="3"/>
        <charset val="128"/>
      </rPr>
      <t>※1</t>
    </r>
    <rPh sb="0" eb="2">
      <t>シセツ</t>
    </rPh>
    <rPh sb="3" eb="6">
      <t>ジギョウショ</t>
    </rPh>
    <rPh sb="6" eb="7">
      <t>メイ</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</si>
  <si>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</si>
  <si>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4"/>
  </si>
  <si>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</si>
  <si>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</si>
  <si>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「適」で前年度から取組内容に変更がない場合又は「加算Ⅱ」の場合を除き、別紙様式２を添付すること。</t>
    <rPh sb="35" eb="37">
      <t>ベッシ</t>
    </rPh>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</si>
  <si>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</si>
  <si>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</si>
  <si>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特定加算見込額【（１）⑤】</t>
    <rPh sb="0" eb="2">
      <t>トクテイ</t>
    </rPh>
    <rPh sb="2" eb="4">
      <t>カサン</t>
    </rPh>
    <rPh sb="4" eb="6">
      <t>ミコ</t>
    </rPh>
    <rPh sb="6" eb="7">
      <t>ガク</t>
    </rPh>
    <phoneticPr fontId="4"/>
  </si>
  <si>
    <t>賃金見込総額【（２）③－（２）④－（２）⑤】</t>
    <rPh sb="0" eb="2">
      <t>チンギン</t>
    </rPh>
    <rPh sb="2" eb="4">
      <t>ミコ</t>
    </rPh>
    <rPh sb="4" eb="6">
      <t>ソウガク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</si>
  <si>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4"/>
  </si>
  <si>
    <t>⑧基準翌年度から加算当年度までの公定価格における人件費の改定分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</si>
  <si>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</si>
  <si>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</si>
  <si>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</si>
  <si>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</si>
  <si>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</si>
  <si>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加算Ⅱに係る手当又は基本給の総額【別紙様式６別添１（４）③＋別紙様式６別添１（５）③】</t>
    <rPh sb="0" eb="2">
      <t>カサン</t>
    </rPh>
    <rPh sb="4" eb="5">
      <t>カカ</t>
    </rPh>
    <rPh sb="6" eb="8">
      <t>テアテ</t>
    </rPh>
    <rPh sb="8" eb="9">
      <t>マタ</t>
    </rPh>
    <rPh sb="10" eb="13">
      <t>キホンキュウ</t>
    </rPh>
    <rPh sb="22" eb="24">
      <t>ベッテン</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</si>
  <si>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</si>
  <si>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</si>
  <si>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</si>
  <si>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</si>
  <si>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※加算Ⅱ新規事由の有無の別により以下により算出すること。
・加算Ⅱ新規事由がある場合：
（２）②－（３）①
・加算Ⅱ新規事由がない場合：
（２）①－｛別紙様式７別添１（６）③＋別紙様式７別添１（７）③｝</t>
    <phoneticPr fontId="4"/>
  </si>
  <si>
    <t>※1</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</si>
  <si>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</si>
  <si>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</si>
  <si>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</si>
  <si>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←【様式５】（３）②賃金改善実績総額と一致</t>
    <rPh sb="16" eb="17">
      <t>ソウ</t>
    </rPh>
    <phoneticPr fontId="4"/>
  </si>
  <si>
    <t>賃金改善
見込額
⑬
（⑩-⑥-⑪-⑫）</t>
    <rPh sb="0" eb="2">
      <t>チンギン</t>
    </rPh>
    <rPh sb="2" eb="4">
      <t>カイゼン</t>
    </rPh>
    <rPh sb="5" eb="7">
      <t>ミコミ</t>
    </rPh>
    <rPh sb="7" eb="8">
      <t>ガク</t>
    </rPh>
    <phoneticPr fontId="4"/>
  </si>
  <si>
    <t>※4</t>
    <phoneticPr fontId="4"/>
  </si>
  <si>
    <t>賃金改善を行う場合の支払賃金※6</t>
    <rPh sb="0" eb="2">
      <t>チンギン</t>
    </rPh>
    <rPh sb="2" eb="4">
      <t>カイゼン</t>
    </rPh>
    <rPh sb="5" eb="6">
      <t>オコナ</t>
    </rPh>
    <rPh sb="7" eb="9">
      <t>バアイ</t>
    </rPh>
    <rPh sb="10" eb="12">
      <t>シハラ</t>
    </rPh>
    <rPh sb="12" eb="14">
      <t>チンギン</t>
    </rPh>
    <phoneticPr fontId="4"/>
  </si>
  <si>
    <t>⑩のうち
加算Ⅱの新規事由による賃金改善額※7
⑫</t>
    <phoneticPr fontId="4"/>
  </si>
  <si>
    <t>⑩のうち
加算前年度の加算残額に係る支払賃金※6
⑪</t>
    <phoneticPr fontId="4"/>
  </si>
  <si>
    <t>←【様式４】（２）②賃金改善見込総額と一致</t>
    <rPh sb="14" eb="16">
      <t>ミコ</t>
    </rPh>
    <rPh sb="16" eb="17">
      <t>ソウ</t>
    </rPh>
    <phoneticPr fontId="4"/>
  </si>
  <si>
    <t>←【様式４】（２）⑨事業主負担増加見込総額</t>
    <rPh sb="17" eb="19">
      <t>ミコ</t>
    </rPh>
    <phoneticPr fontId="4"/>
  </si>
  <si>
    <t>指導教諭</t>
    <rPh sb="0" eb="2">
      <t>シドウ</t>
    </rPh>
    <rPh sb="2" eb="4">
      <t>キョウユ</t>
    </rPh>
    <phoneticPr fontId="4"/>
  </si>
  <si>
    <t>幼稚園教諭</t>
    <rPh sb="0" eb="3">
      <t>ヨウチエン</t>
    </rPh>
    <rPh sb="3" eb="5">
      <t>キョウユ</t>
    </rPh>
    <phoneticPr fontId="4"/>
  </si>
  <si>
    <t>◇◇◇リーダー</t>
    <phoneticPr fontId="4"/>
  </si>
  <si>
    <t>（３）賃金改善等実績総額</t>
    <rPh sb="3" eb="5">
      <t>チンギン</t>
    </rPh>
    <rPh sb="5" eb="7">
      <t>カイゼン</t>
    </rPh>
    <rPh sb="7" eb="8">
      <t>トウ</t>
    </rPh>
    <rPh sb="8" eb="10">
      <t>ジッセキ</t>
    </rPh>
    <rPh sb="10" eb="11">
      <t>ソウ</t>
    </rPh>
    <rPh sb="11" eb="12">
      <t>ガク</t>
    </rPh>
    <phoneticPr fontId="4"/>
  </si>
  <si>
    <t>例4</t>
    <rPh sb="0" eb="1">
      <t>レイ</t>
    </rPh>
    <phoneticPr fontId="4"/>
  </si>
  <si>
    <t>例5</t>
    <rPh sb="0" eb="1">
      <t>レイ</t>
    </rPh>
    <phoneticPr fontId="4"/>
  </si>
  <si>
    <t>別紙様式４別添２の「同一事業者内における拠出見込額・受入見込額一覧表」を添付すること。</t>
    <rPh sb="5" eb="7">
      <t>ベッテン</t>
    </rPh>
    <phoneticPr fontId="4"/>
  </si>
  <si>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4"/>
  </si>
  <si>
    <t>別紙様式１</t>
    <rPh sb="0" eb="2">
      <t>ベッシ</t>
    </rPh>
    <rPh sb="2" eb="4">
      <t>ヨウシキ</t>
    </rPh>
    <phoneticPr fontId="4"/>
  </si>
  <si>
    <t>別紙様式２</t>
    <rPh sb="0" eb="2">
      <t>ベッシ</t>
    </rPh>
    <rPh sb="2" eb="4">
      <t>ヨウシキ</t>
    </rPh>
    <phoneticPr fontId="4"/>
  </si>
  <si>
    <t>別紙様式３</t>
    <rPh sb="0" eb="2">
      <t>ベッシ</t>
    </rPh>
    <rPh sb="2" eb="4">
      <t>ヨウシキ</t>
    </rPh>
    <phoneticPr fontId="4"/>
  </si>
  <si>
    <t>別紙様式４</t>
    <rPh sb="0" eb="2">
      <t>ベッシ</t>
    </rPh>
    <rPh sb="2" eb="4">
      <t>ヨウシキ</t>
    </rPh>
    <phoneticPr fontId="4"/>
  </si>
  <si>
    <t>別紙様式４別添１</t>
    <rPh sb="0" eb="2">
      <t>ベッシ</t>
    </rPh>
    <rPh sb="2" eb="4">
      <t>ヨウシキ</t>
    </rPh>
    <rPh sb="5" eb="7">
      <t>ベッテン</t>
    </rPh>
    <phoneticPr fontId="4"/>
  </si>
  <si>
    <t>別紙様式５</t>
    <rPh sb="0" eb="2">
      <t>ベッシ</t>
    </rPh>
    <rPh sb="2" eb="4">
      <t>ヨウシキ</t>
    </rPh>
    <phoneticPr fontId="4"/>
  </si>
  <si>
    <t>別紙様式５別添１</t>
    <rPh sb="0" eb="2">
      <t>ベッシ</t>
    </rPh>
    <rPh sb="2" eb="4">
      <t>ヨウシキ</t>
    </rPh>
    <rPh sb="5" eb="7">
      <t>ベッテン</t>
    </rPh>
    <phoneticPr fontId="4"/>
  </si>
  <si>
    <t>別紙様式５別添２</t>
    <rPh sb="0" eb="2">
      <t>ベッシ</t>
    </rPh>
    <rPh sb="2" eb="4">
      <t>ヨウシキ</t>
    </rPh>
    <rPh sb="5" eb="7">
      <t>ベッテン</t>
    </rPh>
    <phoneticPr fontId="4"/>
  </si>
  <si>
    <t>別紙様式６</t>
    <rPh sb="0" eb="2">
      <t>ベッシ</t>
    </rPh>
    <rPh sb="2" eb="4">
      <t>ヨウシキ</t>
    </rPh>
    <phoneticPr fontId="4"/>
  </si>
  <si>
    <t>別紙様式６別添１</t>
    <rPh sb="0" eb="2">
      <t>ベッシ</t>
    </rPh>
    <rPh sb="2" eb="4">
      <t>ヨウシキ</t>
    </rPh>
    <rPh sb="5" eb="7">
      <t>ベッテン</t>
    </rPh>
    <phoneticPr fontId="4"/>
  </si>
  <si>
    <t>別紙様式６別添２</t>
    <rPh sb="0" eb="2">
      <t>ベッシ</t>
    </rPh>
    <rPh sb="2" eb="4">
      <t>ヨウシキ</t>
    </rPh>
    <rPh sb="5" eb="7">
      <t>ベッテン</t>
    </rPh>
    <phoneticPr fontId="4"/>
  </si>
  <si>
    <t>別紙様式７</t>
    <rPh sb="0" eb="2">
      <t>ベッシ</t>
    </rPh>
    <rPh sb="2" eb="4">
      <t>ヨウシキ</t>
    </rPh>
    <phoneticPr fontId="4"/>
  </si>
  <si>
    <t>別紙様式７別添１</t>
    <rPh sb="0" eb="2">
      <t>ベッシ</t>
    </rPh>
    <rPh sb="2" eb="4">
      <t>ヨウシキ</t>
    </rPh>
    <rPh sb="5" eb="7">
      <t>ベッテン</t>
    </rPh>
    <phoneticPr fontId="4"/>
  </si>
  <si>
    <t>別紙様式７別添２</t>
    <rPh sb="0" eb="2">
      <t>ベッシ</t>
    </rPh>
    <rPh sb="2" eb="4">
      <t>ヨウシキ</t>
    </rPh>
    <rPh sb="5" eb="7">
      <t>ベッテン</t>
    </rPh>
    <phoneticPr fontId="4"/>
  </si>
  <si>
    <t>給食実施加算（施設内調理）</t>
    <rPh sb="0" eb="2">
      <t>キュウショク</t>
    </rPh>
    <rPh sb="2" eb="4">
      <t>ジッシ</t>
    </rPh>
    <rPh sb="4" eb="6">
      <t>カサン</t>
    </rPh>
    <rPh sb="7" eb="9">
      <t>シセツ</t>
    </rPh>
    <rPh sb="9" eb="10">
      <t>ナイ</t>
    </rPh>
    <rPh sb="10" eb="12">
      <t>チョウリ</t>
    </rPh>
    <phoneticPr fontId="4"/>
  </si>
  <si>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4"/>
  </si>
  <si>
    <t>　　事業の場合は「人数A」「人数B」のいずれかに「１」、他方に「０」を記入すること。</t>
    <rPh sb="2" eb="4">
      <t>ジギョウ</t>
    </rPh>
    <rPh sb="9" eb="11">
      <t>ニンズウ</t>
    </rPh>
    <rPh sb="14" eb="16">
      <t>ニンズウ</t>
    </rPh>
    <phoneticPr fontId="4"/>
  </si>
  <si>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4"/>
  </si>
  <si>
    <t>※</t>
    <phoneticPr fontId="4"/>
  </si>
  <si>
    <t>（３）②及び（３）④から法定福利費等の事業主負担分を除いたうえで算出すること。</t>
    <phoneticPr fontId="4"/>
  </si>
  <si>
    <t>起点賃金水準</t>
    <rPh sb="0" eb="2">
      <t>キテン</t>
    </rPh>
    <rPh sb="2" eb="4">
      <t>チンギン</t>
    </rPh>
    <rPh sb="4" eb="6">
      <t>スイジュン</t>
    </rPh>
    <phoneticPr fontId="4"/>
  </si>
  <si>
    <t>経験年数については、「施設型給付費等に係る処遇改善等加算Ⅰ及び処遇改善等加算Ⅱについて」（令和２年７月30日　府子本第761号、２文科初第643号、子発0730第２号 以下「処遇改善等加算通知」という）第４の１によるものとする。</t>
    <rPh sb="29" eb="30">
      <t>オヨ</t>
    </rPh>
    <rPh sb="101" eb="102">
      <t>ダイ</t>
    </rPh>
    <phoneticPr fontId="4"/>
  </si>
  <si>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4"/>
  </si>
  <si>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</si>
  <si>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（４）②及び（４）④から法定福利費等の事業主負担分を除いたうえで算出すること。</t>
    <phoneticPr fontId="4"/>
  </si>
  <si>
    <t>加算見込額（千円未満の端数は切り捨て）（※）</t>
    <rPh sb="0" eb="2">
      <t>カサン</t>
    </rPh>
    <rPh sb="2" eb="4">
      <t>ミコ</t>
    </rPh>
    <rPh sb="4" eb="5">
      <t>ガク</t>
    </rPh>
    <phoneticPr fontId="4"/>
  </si>
  <si>
    <t>特定加算見込額（千円未満の端数は切り捨て）（※）</t>
    <rPh sb="0" eb="2">
      <t>トクテイ</t>
    </rPh>
    <rPh sb="2" eb="4">
      <t>カサン</t>
    </rPh>
    <rPh sb="4" eb="6">
      <t>ミコ</t>
    </rPh>
    <rPh sb="6" eb="7">
      <t>ガク</t>
    </rPh>
    <phoneticPr fontId="4"/>
  </si>
  <si>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</si>
  <si>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4"/>
  </si>
  <si>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4"/>
  </si>
  <si>
    <t>加算Ⅱ新規事由がない場合は、前年度からの増減額を記入すること。</t>
    <rPh sb="10" eb="12">
      <t>バアイ</t>
    </rPh>
    <rPh sb="14" eb="17">
      <t>ゼンネンド</t>
    </rPh>
    <rPh sb="20" eb="22">
      <t>ゾウゲン</t>
    </rPh>
    <rPh sb="22" eb="23">
      <t>ガク</t>
    </rPh>
    <rPh sb="24" eb="26">
      <t>キニュウ</t>
    </rPh>
    <phoneticPr fontId="4"/>
  </si>
  <si>
    <t>その他の施設・事業所の通算勤続年数</t>
    <rPh sb="2" eb="3">
      <t>ホカ</t>
    </rPh>
    <rPh sb="11" eb="13">
      <t>ツウサン</t>
    </rPh>
    <rPh sb="13" eb="15">
      <t>キンゾク</t>
    </rPh>
    <rPh sb="15" eb="17">
      <t>ネンスウ</t>
    </rPh>
    <phoneticPr fontId="4"/>
  </si>
  <si>
    <t>事務職員雇上費加算</t>
    <rPh sb="0" eb="2">
      <t>ジム</t>
    </rPh>
    <rPh sb="2" eb="4">
      <t>ショクイン</t>
    </rPh>
    <rPh sb="4" eb="5">
      <t>ヤト</t>
    </rPh>
    <rPh sb="5" eb="6">
      <t>ア</t>
    </rPh>
    <rPh sb="6" eb="7">
      <t>ヒ</t>
    </rPh>
    <rPh sb="7" eb="9">
      <t>カサン</t>
    </rPh>
    <phoneticPr fontId="4"/>
  </si>
  <si>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4"/>
  </si>
  <si>
    <t>別紙様式４別添２</t>
    <rPh sb="0" eb="2">
      <t>ベッシ</t>
    </rPh>
    <rPh sb="2" eb="4">
      <t>ヨウシキ</t>
    </rPh>
    <rPh sb="5" eb="7">
      <t>ベッテン</t>
    </rPh>
    <phoneticPr fontId="4"/>
  </si>
  <si>
    <t>←【様式４】（２）①賃金改善等見込総額と一致</t>
    <rPh sb="15" eb="17">
      <t>ミコ</t>
    </rPh>
    <rPh sb="20" eb="22">
      <t>イッチ</t>
    </rPh>
    <phoneticPr fontId="4"/>
  </si>
  <si>
    <t>法定福利費等の事業主負担額を除く。基準年度については、処遇改善等加算通知第４の２(1)キ又は(2)オによるものとする。</t>
    <rPh sb="12" eb="13">
      <t>ガク</t>
    </rPh>
    <rPh sb="14" eb="15">
      <t>ノゾ</t>
    </rPh>
    <rPh sb="36" eb="37">
      <t>ダイ</t>
    </rPh>
    <rPh sb="44" eb="45">
      <t>マタ</t>
    </rPh>
    <phoneticPr fontId="4"/>
  </si>
  <si>
    <t>※加算Ⅰ新規事由の有無の別により、以下により算出すること。
・加算Ⅰ新規事由がある場合：
（２）②－（３）①
・加算Ⅰ新規事由がない場合：
（３）⑥－｛（３）③－（３）④－（３）⑤｝－（４）②＋（４）④（※）</t>
    <phoneticPr fontId="4"/>
  </si>
  <si>
    <t>④③のうち、加算前年度の加算残額に係る支払賃金</t>
    <phoneticPr fontId="4"/>
  </si>
  <si>
    <t>⑤③のうち、加算Ⅱの新規事由による賃金改善額</t>
    <phoneticPr fontId="4"/>
  </si>
  <si>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4"/>
  </si>
  <si>
    <t>＜加算Ⅱ新規事由がない場合＞（以下のＢの額がＡの額以上であること（※1）かつＤの額がＣの額以上であること（※2））</t>
    <rPh sb="1" eb="3">
      <t>カサン</t>
    </rPh>
    <rPh sb="4" eb="6">
      <t>シンキ</t>
    </rPh>
    <rPh sb="6" eb="8">
      <t>ジユウ</t>
    </rPh>
    <rPh sb="11" eb="13">
      <t>バアイ</t>
    </rPh>
    <rPh sb="40" eb="41">
      <t>ガク</t>
    </rPh>
    <rPh sb="44" eb="45">
      <t>ガク</t>
    </rPh>
    <rPh sb="45" eb="47">
      <t>イジョウ</t>
    </rPh>
    <phoneticPr fontId="4"/>
  </si>
  <si>
    <t>別紙様式６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2">
      <t>トウ</t>
    </rPh>
    <rPh sb="52" eb="53">
      <t>ネン</t>
    </rPh>
    <rPh sb="53" eb="54">
      <t>ド</t>
    </rPh>
    <rPh sb="58" eb="60">
      <t>チンギン</t>
    </rPh>
    <rPh sb="60" eb="62">
      <t>カイゼン</t>
    </rPh>
    <rPh sb="62" eb="63">
      <t>ブン</t>
    </rPh>
    <rPh sb="65" eb="67">
      <t>タイショウ</t>
    </rPh>
    <rPh sb="67" eb="69">
      <t>ショクイン</t>
    </rPh>
    <rPh sb="72" eb="74">
      <t>サンシュツ</t>
    </rPh>
    <rPh sb="76" eb="78">
      <t>キニュウ</t>
    </rPh>
    <phoneticPr fontId="4"/>
  </si>
  <si>
    <t>別紙様式７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4"/>
  </si>
  <si>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</si>
  <si>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別紙様式６別添２の「同一事業者内における拠出見込額・受入見込額一覧表」を添付すること。</t>
    <rPh sb="5" eb="7">
      <t>ベッテン</t>
    </rPh>
    <phoneticPr fontId="4"/>
  </si>
  <si>
    <t>⑥基準年度の賃金水準（当該年度に係る加算残額を含む。役職手当、職務手当など職位、職責又は職務内容等に応じて決まって毎月支払われる手当及び基本給に限る。）</t>
    <rPh sb="66" eb="67">
      <t>オヨ</t>
    </rPh>
    <phoneticPr fontId="4"/>
  </si>
  <si>
    <t>※　別紙様式７別添２の「同一事業者内における拠出実績額・受入実績額一覧表」を添付すること。</t>
    <rPh sb="7" eb="9">
      <t>ベッテン</t>
    </rPh>
    <rPh sb="24" eb="26">
      <t>ジッセキ</t>
    </rPh>
    <rPh sb="38" eb="40">
      <t>テンプ</t>
    </rPh>
    <phoneticPr fontId="4"/>
  </si>
  <si>
    <t>⑥基準年度の賃金水準（当該年度に係る加算残額を含む。役職手当、職務手当など職位、職責又は職務内容等に応じて決まって毎月支払われる手当及び基本給に限る。）</t>
    <rPh sb="42" eb="43">
      <t>マタ</t>
    </rPh>
    <rPh sb="66" eb="6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</si>
</sst>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
    <numFmt numFmtId="178" formatCode="0.0_ "/>
    <numFmt numFmtId="179" formatCode="#,##0;&quot;▲ &quot;#,##0"/>
    <numFmt numFmtId="180" formatCode="#,##0_ ;[Red]\-#,##0\ "/>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b/>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4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s>
  <cellStyleXfs count="12">
    <xf numFmtId="0" fontId="0" fillId="0" borderId="0">
      <alignment vertical="center"/>
    </xf>
    <xf numFmtId="0" fontId="11" fillId="0" borderId="0"/>
    <xf numFmtId="0" fontId="11" fillId="0" borderId="0"/>
    <xf numFmtId="0" fontId="11" fillId="0" borderId="0"/>
    <xf numFmtId="0" fontId="11" fillId="0" borderId="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25" fillId="0" borderId="0"/>
    <xf numFmtId="0" fontId="28" fillId="0" borderId="0">
      <alignment vertical="center"/>
    </xf>
    <xf numFmtId="0" fontId="11" fillId="0" borderId="0"/>
  </cellStyleXfs>
  <cellXfs count="1389">
    <xf numFmtId="0" fontId="0" fillId="0" borderId="0" xfId="0">
      <alignment vertical="center"/>
    </xf>
    <xf numFmtId="0" fontId="5" fillId="0" borderId="0" xfId="0" applyFont="1" applyProtection="1">
      <alignment vertical="center"/>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4" fillId="0" borderId="0" xfId="0" applyFont="1" applyAlignment="1" applyProtection="1">
      <alignment horizontal="center" vertical="center"/>
    </xf>
    <xf numFmtId="0" fontId="6" fillId="0" borderId="0" xfId="0" applyFont="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Border="1" applyProtection="1">
      <alignment vertical="center"/>
    </xf>
    <xf numFmtId="0" fontId="5" fillId="0" borderId="16" xfId="0" applyFont="1" applyBorder="1" applyProtection="1">
      <alignment vertical="center"/>
    </xf>
    <xf numFmtId="0" fontId="5" fillId="0" borderId="36" xfId="0" applyFont="1" applyBorder="1" applyAlignment="1" applyProtection="1">
      <alignment horizontal="distributed" vertical="center"/>
    </xf>
    <xf numFmtId="0" fontId="5" fillId="0" borderId="0" xfId="0" applyFont="1" applyBorder="1" applyAlignment="1" applyProtection="1">
      <alignment vertical="center"/>
    </xf>
    <xf numFmtId="0" fontId="8" fillId="0" borderId="0" xfId="0" applyFont="1" applyBorder="1" applyAlignment="1" applyProtection="1">
      <alignment horizontal="left" vertical="center"/>
    </xf>
    <xf numFmtId="0" fontId="5" fillId="0" borderId="0" xfId="0" applyFont="1" applyBorder="1" applyAlignment="1" applyProtection="1">
      <alignment horizontal="distributed"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vertical="center"/>
    </xf>
    <xf numFmtId="0" fontId="15" fillId="0" borderId="0" xfId="0" applyFont="1" applyBorder="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7" fillId="0" borderId="17" xfId="0" applyFont="1" applyBorder="1" applyAlignment="1" applyProtection="1">
      <alignment vertical="center"/>
    </xf>
    <xf numFmtId="0" fontId="16" fillId="0" borderId="80" xfId="0" applyFont="1" applyBorder="1" applyAlignment="1" applyProtection="1">
      <alignment vertical="center"/>
    </xf>
    <xf numFmtId="0" fontId="7" fillId="0" borderId="48" xfId="0" applyFont="1" applyBorder="1" applyAlignment="1" applyProtection="1">
      <alignment vertical="center"/>
    </xf>
    <xf numFmtId="0" fontId="5" fillId="0" borderId="93" xfId="0" applyFont="1" applyBorder="1" applyProtection="1">
      <alignment vertical="center"/>
    </xf>
    <xf numFmtId="0" fontId="5" fillId="0" borderId="93" xfId="0" applyFont="1" applyBorder="1" applyAlignment="1" applyProtection="1">
      <alignment horizontal="center" vertical="center" wrapText="1"/>
    </xf>
    <xf numFmtId="0" fontId="5" fillId="0" borderId="93" xfId="0" applyFont="1" applyBorder="1" applyAlignment="1" applyProtection="1">
      <alignment horizontal="distributed" vertical="center"/>
    </xf>
    <xf numFmtId="0" fontId="5" fillId="0" borderId="95" xfId="0" applyFont="1" applyBorder="1" applyProtection="1">
      <alignment vertical="center"/>
    </xf>
    <xf numFmtId="0" fontId="5" fillId="0" borderId="95" xfId="0" applyFont="1" applyBorder="1" applyAlignment="1" applyProtection="1">
      <alignment horizontal="center" vertical="center" wrapText="1"/>
    </xf>
    <xf numFmtId="0" fontId="5" fillId="0" borderId="95" xfId="0" applyFont="1" applyBorder="1" applyAlignment="1" applyProtection="1">
      <alignment horizontal="distributed" vertical="center"/>
    </xf>
    <xf numFmtId="0" fontId="5" fillId="0" borderId="94" xfId="0" applyFont="1" applyBorder="1" applyProtection="1">
      <alignment vertical="center"/>
    </xf>
    <xf numFmtId="0" fontId="5" fillId="0" borderId="96" xfId="0" applyFont="1" applyBorder="1" applyAlignment="1" applyProtection="1">
      <alignment horizontal="center" vertical="center" wrapText="1"/>
    </xf>
    <xf numFmtId="0" fontId="5" fillId="0" borderId="109" xfId="0" applyFont="1" applyBorder="1" applyProtection="1">
      <alignment vertical="center"/>
    </xf>
    <xf numFmtId="0" fontId="5" fillId="0" borderId="109" xfId="0" applyFont="1" applyBorder="1" applyAlignment="1" applyProtection="1">
      <alignment horizontal="center" vertical="center" wrapText="1"/>
    </xf>
    <xf numFmtId="0" fontId="5" fillId="0" borderId="109" xfId="0" applyFont="1" applyBorder="1" applyAlignment="1" applyProtection="1">
      <alignment horizontal="distributed" vertical="center"/>
    </xf>
    <xf numFmtId="0" fontId="5" fillId="0" borderId="100" xfId="0" applyFont="1" applyBorder="1" applyProtection="1">
      <alignment vertical="center"/>
    </xf>
    <xf numFmtId="0" fontId="5" fillId="0" borderId="100" xfId="0" applyFont="1" applyBorder="1" applyAlignment="1" applyProtection="1">
      <alignment horizontal="center" vertical="center" wrapText="1"/>
    </xf>
    <xf numFmtId="0" fontId="5" fillId="0" borderId="100" xfId="0" applyFont="1" applyBorder="1" applyAlignment="1" applyProtection="1">
      <alignment horizontal="distributed" vertical="center"/>
    </xf>
    <xf numFmtId="0" fontId="5" fillId="0" borderId="5"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horizontal="distributed" vertical="center"/>
    </xf>
    <xf numFmtId="0" fontId="5" fillId="0" borderId="98" xfId="0" applyFont="1" applyBorder="1" applyProtection="1">
      <alignment vertical="center"/>
    </xf>
    <xf numFmtId="0" fontId="5" fillId="0" borderId="98" xfId="0" applyFont="1" applyBorder="1" applyAlignment="1" applyProtection="1">
      <alignment horizontal="center" vertical="center" wrapText="1"/>
    </xf>
    <xf numFmtId="0" fontId="5" fillId="0" borderId="98" xfId="0" applyFont="1" applyBorder="1" applyAlignment="1" applyProtection="1">
      <alignment horizontal="distributed" vertical="center"/>
    </xf>
    <xf numFmtId="0" fontId="5" fillId="0" borderId="114"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112" xfId="0" applyFont="1" applyBorder="1" applyProtection="1">
      <alignment vertical="center"/>
    </xf>
    <xf numFmtId="0" fontId="5" fillId="0" borderId="102" xfId="0" applyFont="1" applyBorder="1" applyProtection="1">
      <alignment vertical="center"/>
    </xf>
    <xf numFmtId="0" fontId="5" fillId="0" borderId="6" xfId="0" applyFont="1" applyBorder="1" applyProtection="1">
      <alignment vertical="center"/>
    </xf>
    <xf numFmtId="0" fontId="5" fillId="0" borderId="9" xfId="0" applyFont="1" applyBorder="1" applyAlignment="1" applyProtection="1">
      <alignment horizontal="center" vertical="center" wrapText="1"/>
    </xf>
    <xf numFmtId="0" fontId="5" fillId="0" borderId="79" xfId="0" applyFont="1" applyBorder="1" applyProtection="1">
      <alignment vertical="center"/>
    </xf>
    <xf numFmtId="0" fontId="5" fillId="0" borderId="36" xfId="0" applyFont="1" applyBorder="1" applyProtection="1">
      <alignment vertical="center"/>
    </xf>
    <xf numFmtId="0" fontId="5" fillId="0" borderId="36" xfId="0" applyFont="1" applyBorder="1" applyAlignment="1" applyProtection="1">
      <alignment horizontal="center" vertical="center" wrapText="1"/>
    </xf>
    <xf numFmtId="0" fontId="7" fillId="0" borderId="111" xfId="0" applyFont="1" applyBorder="1" applyAlignment="1" applyProtection="1">
      <alignment vertical="center"/>
    </xf>
    <xf numFmtId="0" fontId="7" fillId="0" borderId="107" xfId="0" applyFont="1" applyBorder="1" applyAlignment="1" applyProtection="1">
      <alignment vertical="center"/>
    </xf>
    <xf numFmtId="0" fontId="5" fillId="0" borderId="104" xfId="0" applyFont="1" applyBorder="1" applyAlignment="1" applyProtection="1">
      <alignment vertical="center"/>
    </xf>
    <xf numFmtId="0" fontId="5" fillId="0" borderId="104" xfId="0" applyFont="1" applyBorder="1" applyAlignment="1" applyProtection="1">
      <alignment horizontal="distributed" vertical="center"/>
    </xf>
    <xf numFmtId="0" fontId="5" fillId="0" borderId="104" xfId="0" applyFont="1" applyBorder="1" applyAlignment="1" applyProtection="1">
      <alignment horizontal="center" vertical="center" wrapText="1"/>
    </xf>
    <xf numFmtId="0" fontId="7" fillId="0" borderId="106" xfId="0" applyFont="1" applyBorder="1" applyAlignment="1" applyProtection="1">
      <alignment vertical="center"/>
    </xf>
    <xf numFmtId="0" fontId="8" fillId="0" borderId="0" xfId="0" applyFont="1" applyAlignment="1" applyProtection="1">
      <alignment vertical="center"/>
    </xf>
    <xf numFmtId="0" fontId="7" fillId="3" borderId="68" xfId="0" applyFont="1" applyFill="1" applyBorder="1" applyAlignment="1" applyProtection="1">
      <alignment vertical="center"/>
      <protection locked="0"/>
    </xf>
    <xf numFmtId="176" fontId="6" fillId="0" borderId="0" xfId="0" applyNumberFormat="1" applyFont="1" applyBorder="1" applyAlignment="1" applyProtection="1">
      <alignment horizontal="center" vertical="center"/>
    </xf>
    <xf numFmtId="0" fontId="5" fillId="0" borderId="7" xfId="0" applyFont="1" applyBorder="1" applyProtection="1">
      <alignment vertical="center"/>
    </xf>
    <xf numFmtId="0" fontId="7" fillId="0" borderId="0" xfId="0" applyFont="1" applyBorder="1" applyAlignment="1" applyProtection="1">
      <alignment horizontal="distributed" vertical="center"/>
    </xf>
    <xf numFmtId="0" fontId="5" fillId="2" borderId="19" xfId="0" applyFont="1" applyFill="1" applyBorder="1" applyAlignment="1" applyProtection="1">
      <alignment horizontal="distributed" vertical="center"/>
    </xf>
    <xf numFmtId="0" fontId="5" fillId="2" borderId="21" xfId="0" applyFont="1" applyFill="1" applyBorder="1" applyAlignment="1" applyProtection="1">
      <alignment horizontal="distributed" vertical="center"/>
    </xf>
    <xf numFmtId="0" fontId="5" fillId="2" borderId="20" xfId="0" applyFont="1" applyFill="1" applyBorder="1" applyAlignment="1" applyProtection="1">
      <alignment horizontal="distributed" vertical="center"/>
    </xf>
    <xf numFmtId="0" fontId="5" fillId="2" borderId="22" xfId="0" applyFont="1" applyFill="1" applyBorder="1" applyAlignment="1" applyProtection="1">
      <alignment horizontal="distributed" vertical="center"/>
    </xf>
    <xf numFmtId="0" fontId="7" fillId="0" borderId="7" xfId="0" applyFont="1" applyBorder="1" applyAlignment="1" applyProtection="1">
      <alignment horizontal="right" vertical="center"/>
    </xf>
    <xf numFmtId="0" fontId="7" fillId="0" borderId="11" xfId="0" applyFont="1" applyBorder="1" applyAlignment="1" applyProtection="1">
      <alignment horizontal="right" vertical="center"/>
    </xf>
    <xf numFmtId="0" fontId="7" fillId="0" borderId="90" xfId="0" applyFont="1" applyBorder="1" applyAlignment="1" applyProtection="1">
      <alignment horizontal="right" vertical="center"/>
    </xf>
    <xf numFmtId="0" fontId="8" fillId="0" borderId="0" xfId="0" applyFont="1" applyProtection="1">
      <alignment vertical="center"/>
    </xf>
    <xf numFmtId="0" fontId="8" fillId="0" borderId="0" xfId="0" applyFont="1" applyBorder="1" applyAlignment="1" applyProtection="1">
      <alignment horizontal="center" vertical="top"/>
    </xf>
    <xf numFmtId="0" fontId="8" fillId="0" borderId="0" xfId="0" applyFont="1" applyBorder="1" applyAlignment="1" applyProtection="1">
      <alignment horizontal="left" vertical="top"/>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0" fontId="7" fillId="0" borderId="88" xfId="0" applyFont="1" applyBorder="1" applyAlignment="1" applyProtection="1">
      <alignment horizontal="left" vertical="center"/>
    </xf>
    <xf numFmtId="0" fontId="8" fillId="0" borderId="0" xfId="0" applyFont="1" applyFill="1" applyProtection="1">
      <alignment vertical="center"/>
    </xf>
    <xf numFmtId="0" fontId="8" fillId="0" borderId="0" xfId="0" applyFont="1" applyFill="1" applyAlignment="1" applyProtection="1">
      <alignment horizontal="left" vertical="top"/>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7" fillId="0" borderId="71" xfId="0" applyFont="1" applyBorder="1" applyAlignment="1" applyProtection="1">
      <alignment horizontal="left" vertical="center"/>
    </xf>
    <xf numFmtId="0" fontId="7" fillId="0" borderId="0" xfId="8" applyFont="1" applyProtection="1">
      <alignment vertical="center"/>
    </xf>
    <xf numFmtId="0" fontId="7" fillId="0" borderId="0" xfId="8" applyFont="1" applyAlignment="1" applyProtection="1">
      <alignment vertical="center" wrapText="1"/>
    </xf>
    <xf numFmtId="176" fontId="7" fillId="0" borderId="43" xfId="0" applyNumberFormat="1" applyFont="1" applyBorder="1" applyAlignment="1" applyProtection="1">
      <alignment horizontal="center" vertical="center"/>
    </xf>
    <xf numFmtId="176" fontId="7" fillId="0" borderId="90" xfId="0" applyNumberFormat="1" applyFont="1" applyBorder="1" applyAlignment="1" applyProtection="1">
      <alignment horizontal="right" vertical="center"/>
    </xf>
    <xf numFmtId="0" fontId="7" fillId="0" borderId="0" xfId="8" applyFont="1" applyFill="1" applyProtection="1">
      <alignment vertical="center"/>
    </xf>
    <xf numFmtId="0" fontId="5" fillId="0" borderId="0" xfId="0" applyFont="1" applyFill="1" applyProtection="1">
      <alignment vertical="center"/>
    </xf>
    <xf numFmtId="0" fontId="7" fillId="0" borderId="0" xfId="8" applyFont="1" applyBorder="1" applyProtection="1">
      <alignment vertical="center"/>
    </xf>
    <xf numFmtId="0" fontId="7" fillId="0" borderId="0" xfId="8" applyFont="1" applyBorder="1" applyAlignment="1" applyProtection="1">
      <alignment vertical="top"/>
    </xf>
    <xf numFmtId="0" fontId="5" fillId="3" borderId="63" xfId="0" applyFont="1" applyFill="1" applyBorder="1" applyAlignment="1" applyProtection="1">
      <alignment horizontal="center" vertical="center"/>
      <protection locked="0"/>
    </xf>
    <xf numFmtId="0" fontId="5" fillId="0" borderId="0" xfId="0" applyFont="1" applyFill="1" applyBorder="1" applyProtection="1">
      <alignment vertical="center"/>
    </xf>
    <xf numFmtId="0" fontId="5" fillId="0" borderId="0" xfId="0" applyFont="1" applyAlignment="1" applyProtection="1">
      <alignment horizontal="left" vertical="center"/>
    </xf>
    <xf numFmtId="0" fontId="5" fillId="0" borderId="0" xfId="0" applyFont="1" applyProtection="1">
      <alignment vertical="center"/>
      <protection locked="0"/>
    </xf>
    <xf numFmtId="0" fontId="5" fillId="3" borderId="63" xfId="0" applyFont="1" applyFill="1" applyBorder="1" applyAlignment="1" applyProtection="1">
      <alignment horizontal="center" vertical="center" shrinkToFit="1"/>
      <protection locked="0"/>
    </xf>
    <xf numFmtId="0" fontId="5" fillId="2" borderId="127" xfId="0" applyFont="1" applyFill="1" applyBorder="1" applyAlignment="1" applyProtection="1">
      <alignment horizontal="distributed" vertical="center"/>
    </xf>
    <xf numFmtId="0" fontId="20" fillId="0" borderId="0" xfId="0" applyFont="1" applyProtection="1">
      <alignment vertical="center"/>
    </xf>
    <xf numFmtId="0" fontId="7" fillId="0" borderId="0" xfId="0" applyFont="1" applyFill="1" applyBorder="1" applyAlignment="1" applyProtection="1">
      <alignment horizontal="distributed" vertical="center"/>
    </xf>
    <xf numFmtId="0" fontId="16" fillId="0" borderId="25" xfId="0" applyFont="1" applyBorder="1" applyAlignment="1" applyProtection="1">
      <alignment vertical="center"/>
    </xf>
    <xf numFmtId="0" fontId="5" fillId="0" borderId="95" xfId="0" applyFont="1" applyBorder="1" applyAlignment="1" applyProtection="1">
      <alignment vertical="center" wrapText="1"/>
    </xf>
    <xf numFmtId="0" fontId="5" fillId="0" borderId="95" xfId="0" applyFont="1" applyBorder="1" applyAlignment="1" applyProtection="1">
      <alignment vertical="center"/>
    </xf>
    <xf numFmtId="0" fontId="7" fillId="0" borderId="51" xfId="0" applyFont="1" applyBorder="1" applyAlignment="1" applyProtection="1">
      <alignment horizontal="left" vertical="center"/>
    </xf>
    <xf numFmtId="0" fontId="7" fillId="4" borderId="15"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88" xfId="0" applyFont="1" applyBorder="1" applyAlignment="1" applyProtection="1">
      <alignment horizontal="right" vertical="center"/>
    </xf>
    <xf numFmtId="0" fontId="5" fillId="0" borderId="47" xfId="0" applyFont="1" applyBorder="1" applyProtection="1">
      <alignment vertical="center"/>
    </xf>
    <xf numFmtId="0" fontId="5" fillId="3" borderId="8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4" xfId="0" applyFont="1" applyFill="1" applyBorder="1" applyAlignment="1" applyProtection="1">
      <alignment horizontal="center" vertical="center" shrinkToFit="1"/>
      <protection locked="0"/>
    </xf>
    <xf numFmtId="176" fontId="7" fillId="0" borderId="1" xfId="0" applyNumberFormat="1" applyFont="1" applyBorder="1" applyAlignment="1" applyProtection="1">
      <alignment horizontal="center" vertical="center"/>
    </xf>
    <xf numFmtId="0" fontId="26" fillId="0" borderId="0" xfId="9" applyFont="1" applyAlignment="1" applyProtection="1">
      <alignment vertical="top"/>
    </xf>
    <xf numFmtId="0" fontId="27" fillId="0" borderId="0" xfId="9" applyFont="1" applyProtection="1"/>
    <xf numFmtId="0" fontId="27" fillId="0" borderId="0" xfId="9" applyFont="1" applyBorder="1" applyAlignment="1" applyProtection="1">
      <alignment horizontal="center" vertical="center"/>
    </xf>
    <xf numFmtId="0" fontId="27" fillId="0" borderId="0" xfId="9" applyFont="1" applyBorder="1" applyAlignment="1" applyProtection="1">
      <alignment horizontal="center"/>
    </xf>
    <xf numFmtId="0" fontId="27" fillId="0" borderId="7" xfId="9" applyFont="1" applyBorder="1" applyAlignment="1" applyProtection="1">
      <alignment horizontal="center"/>
    </xf>
    <xf numFmtId="0" fontId="29" fillId="8" borderId="41" xfId="11" applyFont="1" applyFill="1" applyBorder="1" applyAlignment="1" applyProtection="1">
      <alignment horizontal="center" vertical="center" wrapText="1" shrinkToFit="1"/>
    </xf>
    <xf numFmtId="0" fontId="31" fillId="0" borderId="0" xfId="9" applyFont="1" applyProtection="1"/>
    <xf numFmtId="0" fontId="32" fillId="0" borderId="0" xfId="9" applyFont="1" applyAlignment="1" applyProtection="1">
      <alignment vertical="top"/>
    </xf>
    <xf numFmtId="0" fontId="31" fillId="0" borderId="0" xfId="9" applyFont="1" applyAlignment="1" applyProtection="1">
      <alignment vertical="top" wrapText="1"/>
    </xf>
    <xf numFmtId="0" fontId="31" fillId="0" borderId="0" xfId="9" applyFont="1" applyAlignment="1" applyProtection="1">
      <alignment vertical="top"/>
    </xf>
    <xf numFmtId="0" fontId="31" fillId="0" borderId="0" xfId="9" applyFont="1" applyBorder="1" applyProtection="1"/>
    <xf numFmtId="0" fontId="33" fillId="0" borderId="0" xfId="9" applyFont="1" applyProtection="1"/>
    <xf numFmtId="0" fontId="34" fillId="0" borderId="0" xfId="9" applyFont="1" applyProtection="1"/>
    <xf numFmtId="0" fontId="35" fillId="0" borderId="0" xfId="9" applyFont="1" applyProtection="1"/>
    <xf numFmtId="0" fontId="35" fillId="0" borderId="0" xfId="9" applyFont="1" applyAlignment="1" applyProtection="1">
      <alignment vertical="top"/>
    </xf>
    <xf numFmtId="0" fontId="36" fillId="0" borderId="0" xfId="9" applyFont="1" applyProtection="1"/>
    <xf numFmtId="0" fontId="7" fillId="0" borderId="11" xfId="0" applyFont="1" applyBorder="1" applyAlignment="1" applyProtection="1">
      <alignment horizontal="left" vertical="center"/>
    </xf>
    <xf numFmtId="0" fontId="8" fillId="0" borderId="0" xfId="0" applyFont="1" applyAlignment="1" applyProtection="1">
      <alignment horizontal="left" vertical="center"/>
    </xf>
    <xf numFmtId="38" fontId="8" fillId="0" borderId="0" xfId="0" applyNumberFormat="1" applyFont="1" applyProtection="1">
      <alignment vertical="center"/>
    </xf>
    <xf numFmtId="0" fontId="27" fillId="0" borderId="34" xfId="9" applyFont="1" applyBorder="1" applyAlignment="1" applyProtection="1">
      <alignment horizontal="center"/>
    </xf>
    <xf numFmtId="0" fontId="7" fillId="3" borderId="5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46" xfId="0" applyFont="1" applyBorder="1" applyAlignment="1" applyProtection="1">
      <alignment horizontal="left" vertical="center"/>
    </xf>
    <xf numFmtId="176" fontId="7" fillId="0" borderId="8" xfId="0" applyNumberFormat="1" applyFont="1" applyBorder="1" applyAlignment="1" applyProtection="1">
      <alignment horizontal="right" vertical="center"/>
    </xf>
    <xf numFmtId="0" fontId="7" fillId="0" borderId="68" xfId="0" applyFont="1" applyBorder="1" applyAlignment="1" applyProtection="1">
      <alignment vertical="center"/>
    </xf>
    <xf numFmtId="0" fontId="7" fillId="0" borderId="0" xfId="0" applyFont="1" applyFill="1" applyBorder="1" applyProtection="1">
      <alignment vertical="center"/>
    </xf>
    <xf numFmtId="0" fontId="8" fillId="0" borderId="0" xfId="0" applyFont="1" applyBorder="1" applyAlignment="1" applyProtection="1">
      <alignment horizontal="center" vertical="center"/>
    </xf>
    <xf numFmtId="0" fontId="7" fillId="0" borderId="2" xfId="0" applyFont="1" applyFill="1" applyBorder="1" applyProtection="1">
      <alignment vertical="center"/>
    </xf>
    <xf numFmtId="0" fontId="7" fillId="0" borderId="4" xfId="0" applyFont="1" applyFill="1" applyBorder="1" applyProtection="1">
      <alignment vertical="center"/>
    </xf>
    <xf numFmtId="0" fontId="7" fillId="0" borderId="3" xfId="0" applyFont="1" applyFill="1" applyBorder="1" applyProtection="1">
      <alignment vertical="center"/>
    </xf>
    <xf numFmtId="0" fontId="7" fillId="0" borderId="6" xfId="0" applyFont="1" applyFill="1" applyBorder="1" applyProtection="1">
      <alignment vertical="center"/>
    </xf>
    <xf numFmtId="0" fontId="7" fillId="0" borderId="89" xfId="0" applyFont="1" applyFill="1" applyBorder="1" applyAlignment="1" applyProtection="1">
      <alignment horizontal="center" vertical="center"/>
    </xf>
    <xf numFmtId="0" fontId="7" fillId="0" borderId="25" xfId="0" applyFont="1" applyFill="1" applyBorder="1" applyProtection="1">
      <alignment vertical="center"/>
    </xf>
    <xf numFmtId="0" fontId="7" fillId="0" borderId="4" xfId="0" applyFont="1" applyBorder="1" applyAlignment="1" applyProtection="1">
      <alignment vertical="center"/>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73" xfId="0" applyFont="1" applyFill="1" applyBorder="1" applyProtection="1">
      <alignment vertical="center"/>
    </xf>
    <xf numFmtId="0" fontId="7" fillId="0" borderId="54" xfId="0" applyFont="1" applyFill="1" applyBorder="1" applyAlignment="1" applyProtection="1">
      <alignment horizontal="center" vertical="center"/>
    </xf>
    <xf numFmtId="0" fontId="5" fillId="0" borderId="16" xfId="0" applyFont="1" applyFill="1" applyBorder="1" applyProtection="1">
      <alignment vertical="center"/>
    </xf>
    <xf numFmtId="0" fontId="7" fillId="0" borderId="57" xfId="0" applyFont="1" applyFill="1" applyBorder="1" applyAlignment="1" applyProtection="1">
      <alignment vertical="center"/>
    </xf>
    <xf numFmtId="0" fontId="7" fillId="0" borderId="71" xfId="0" applyFont="1" applyFill="1" applyBorder="1" applyAlignment="1" applyProtection="1">
      <alignment vertical="center" shrinkToFit="1"/>
    </xf>
    <xf numFmtId="176" fontId="7" fillId="0" borderId="68" xfId="0" applyNumberFormat="1" applyFont="1" applyBorder="1" applyAlignment="1" applyProtection="1">
      <alignment horizontal="center" vertical="center"/>
    </xf>
    <xf numFmtId="0" fontId="5" fillId="0" borderId="12" xfId="0" applyFont="1" applyBorder="1" applyProtection="1">
      <alignment vertical="center"/>
    </xf>
    <xf numFmtId="0" fontId="7" fillId="0" borderId="10" xfId="0" applyFont="1" applyBorder="1" applyAlignment="1" applyProtection="1">
      <alignment vertical="center"/>
    </xf>
    <xf numFmtId="0" fontId="7" fillId="0" borderId="132" xfId="0" applyFont="1" applyBorder="1" applyAlignment="1" applyProtection="1">
      <alignment horizontal="center" vertical="center"/>
    </xf>
    <xf numFmtId="0" fontId="5" fillId="0" borderId="36" xfId="0" applyFont="1" applyFill="1" applyBorder="1" applyProtection="1">
      <alignment vertical="center"/>
    </xf>
    <xf numFmtId="0" fontId="37" fillId="0" borderId="0" xfId="0" applyFont="1" applyFill="1" applyProtection="1">
      <alignment vertical="center"/>
    </xf>
    <xf numFmtId="0" fontId="40"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29" fillId="0" borderId="40" xfId="10" applyNumberFormat="1" applyFont="1" applyFill="1" applyBorder="1" applyAlignment="1" applyProtection="1">
      <alignment horizontal="center" vertical="center" wrapText="1" shrinkToFit="1"/>
    </xf>
    <xf numFmtId="177" fontId="29" fillId="0" borderId="41" xfId="10" applyNumberFormat="1" applyFont="1" applyFill="1" applyBorder="1" applyAlignment="1" applyProtection="1">
      <alignment horizontal="center" vertical="center" wrapText="1" shrinkToFit="1"/>
    </xf>
    <xf numFmtId="177" fontId="30" fillId="0" borderId="41" xfId="10" applyNumberFormat="1" applyFont="1" applyFill="1" applyBorder="1" applyAlignment="1" applyProtection="1">
      <alignment horizontal="center" vertical="center" wrapText="1" shrinkToFit="1"/>
    </xf>
    <xf numFmtId="177" fontId="29" fillId="0" borderId="48" xfId="10" applyNumberFormat="1" applyFont="1" applyFill="1" applyBorder="1" applyAlignment="1" applyProtection="1">
      <alignment horizontal="center" vertical="center" wrapText="1" shrinkToFit="1"/>
    </xf>
    <xf numFmtId="177" fontId="29" fillId="0" borderId="80" xfId="10" applyNumberFormat="1" applyFont="1" applyFill="1" applyBorder="1" applyAlignment="1" applyProtection="1">
      <alignment horizontal="center" vertical="center" wrapText="1" shrinkToFit="1"/>
    </xf>
    <xf numFmtId="177" fontId="30"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29" fillId="0" borderId="37" xfId="10" applyFont="1" applyBorder="1" applyAlignment="1" applyProtection="1">
      <alignment vertical="center" shrinkToFit="1"/>
    </xf>
    <xf numFmtId="0" fontId="29" fillId="0" borderId="38" xfId="10" applyFont="1" applyFill="1" applyBorder="1" applyAlignment="1" applyProtection="1">
      <alignment horizontal="center" vertical="center" shrinkToFit="1"/>
      <protection locked="0"/>
    </xf>
    <xf numFmtId="178" fontId="29" fillId="0" borderId="70" xfId="10" applyNumberFormat="1" applyFont="1" applyFill="1" applyBorder="1" applyAlignment="1" applyProtection="1">
      <alignment horizontal="center" vertical="center" shrinkToFit="1"/>
      <protection locked="0"/>
    </xf>
    <xf numFmtId="0" fontId="29" fillId="0" borderId="70" xfId="10" applyFont="1" applyFill="1" applyBorder="1" applyAlignment="1" applyProtection="1">
      <alignment horizontal="center" vertical="center" shrinkToFit="1"/>
      <protection locked="0"/>
    </xf>
    <xf numFmtId="179" fontId="33" fillId="0" borderId="0" xfId="10" applyNumberFormat="1" applyFont="1" applyFill="1" applyBorder="1" applyAlignment="1" applyProtection="1">
      <alignment vertical="center" shrinkToFit="1"/>
    </xf>
    <xf numFmtId="0" fontId="29" fillId="0" borderId="120" xfId="10" applyFont="1" applyBorder="1" applyAlignment="1" applyProtection="1">
      <alignment vertical="center" shrinkToFit="1"/>
    </xf>
    <xf numFmtId="0" fontId="29" fillId="0" borderId="73" xfId="10" applyFont="1" applyFill="1" applyBorder="1" applyAlignment="1" applyProtection="1">
      <alignment horizontal="center" vertical="center" shrinkToFit="1"/>
      <protection locked="0"/>
    </xf>
    <xf numFmtId="0" fontId="29" fillId="0" borderId="15" xfId="10" applyFont="1" applyFill="1" applyBorder="1" applyAlignment="1" applyProtection="1">
      <alignment horizontal="center" vertical="center" shrinkToFit="1"/>
      <protection locked="0"/>
    </xf>
    <xf numFmtId="0" fontId="29" fillId="0" borderId="10" xfId="10" applyFont="1" applyFill="1" applyBorder="1" applyAlignment="1" applyProtection="1">
      <alignment horizontal="center" vertical="center" shrinkToFit="1"/>
      <protection locked="0"/>
    </xf>
    <xf numFmtId="178" fontId="29" fillId="0" borderId="15" xfId="10" applyNumberFormat="1" applyFont="1" applyFill="1" applyBorder="1" applyAlignment="1" applyProtection="1">
      <alignment horizontal="center" vertical="center" shrinkToFit="1"/>
      <protection locked="0"/>
    </xf>
    <xf numFmtId="0" fontId="29" fillId="0" borderId="1" xfId="10" applyFont="1" applyFill="1" applyBorder="1" applyAlignment="1" applyProtection="1">
      <alignment horizontal="center" vertical="center" shrinkToFit="1"/>
      <protection locked="0"/>
    </xf>
    <xf numFmtId="0" fontId="29" fillId="0" borderId="63" xfId="10" applyFont="1" applyBorder="1" applyAlignment="1" applyProtection="1">
      <alignment vertical="center" shrinkToFit="1"/>
    </xf>
    <xf numFmtId="178" fontId="29" fillId="0" borderId="89" xfId="10" applyNumberFormat="1" applyFont="1" applyFill="1" applyBorder="1" applyAlignment="1" applyProtection="1">
      <alignment horizontal="center" vertical="center" shrinkToFit="1"/>
      <protection locked="0"/>
    </xf>
    <xf numFmtId="0" fontId="29" fillId="0" borderId="89" xfId="10" applyFont="1" applyFill="1" applyBorder="1" applyAlignment="1" applyProtection="1">
      <alignment horizontal="center" vertical="center" shrinkToFit="1"/>
      <protection locked="0"/>
    </xf>
    <xf numFmtId="178" fontId="29" fillId="0" borderId="5" xfId="10" applyNumberFormat="1" applyFont="1" applyFill="1" applyBorder="1" applyAlignment="1" applyProtection="1">
      <alignment horizontal="center" vertical="center" shrinkToFit="1"/>
      <protection locked="0"/>
    </xf>
    <xf numFmtId="0" fontId="29" fillId="0" borderId="5" xfId="10" applyFont="1" applyFill="1" applyBorder="1" applyAlignment="1" applyProtection="1">
      <alignment horizontal="center" vertical="center" shrinkToFit="1"/>
      <protection locked="0"/>
    </xf>
    <xf numFmtId="0" fontId="29" fillId="0" borderId="40" xfId="10" applyFont="1" applyBorder="1" applyAlignment="1" applyProtection="1">
      <alignment vertical="center" shrinkToFit="1"/>
    </xf>
    <xf numFmtId="178" fontId="29" fillId="0" borderId="50" xfId="10" applyNumberFormat="1" applyFont="1" applyFill="1" applyBorder="1" applyAlignment="1" applyProtection="1">
      <alignment horizontal="center" vertical="center" shrinkToFit="1"/>
      <protection locked="0"/>
    </xf>
    <xf numFmtId="0" fontId="29" fillId="0" borderId="134" xfId="10" applyFont="1" applyBorder="1" applyAlignment="1" applyProtection="1">
      <alignment vertical="center" shrinkToFit="1"/>
    </xf>
    <xf numFmtId="0" fontId="38" fillId="0" borderId="51" xfId="10" applyFont="1" applyBorder="1" applyAlignment="1" applyProtection="1">
      <alignment horizontal="left" vertical="top" shrinkToFit="1"/>
    </xf>
    <xf numFmtId="179" fontId="31" fillId="0" borderId="0" xfId="10" applyNumberFormat="1" applyFont="1" applyFill="1" applyBorder="1" applyAlignment="1" applyProtection="1">
      <alignment vertical="top" shrinkToFit="1"/>
    </xf>
    <xf numFmtId="0" fontId="38" fillId="0" borderId="7" xfId="10" applyFont="1" applyBorder="1" applyAlignment="1" applyProtection="1">
      <alignment horizontal="left" vertical="top" wrapText="1" shrinkToFit="1"/>
    </xf>
    <xf numFmtId="0" fontId="38" fillId="0" borderId="7" xfId="10" applyFont="1" applyFill="1" applyBorder="1" applyAlignment="1" applyProtection="1">
      <alignment horizontal="left" vertical="top" shrinkToFit="1"/>
    </xf>
    <xf numFmtId="0" fontId="34" fillId="0" borderId="0" xfId="9" applyFont="1" applyAlignment="1" applyProtection="1"/>
    <xf numFmtId="0" fontId="7" fillId="0" borderId="53"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7" fillId="3" borderId="1"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wrapText="1"/>
    </xf>
    <xf numFmtId="38" fontId="29" fillId="0" borderId="37" xfId="10" applyNumberFormat="1" applyFont="1" applyFill="1" applyBorder="1" applyAlignment="1" applyProtection="1">
      <alignment vertical="center" shrinkToFit="1"/>
      <protection locked="0"/>
    </xf>
    <xf numFmtId="38" fontId="29" fillId="0" borderId="70" xfId="10" applyNumberFormat="1" applyFont="1" applyFill="1" applyBorder="1" applyAlignment="1" applyProtection="1">
      <alignment vertical="center" shrinkToFit="1"/>
      <protection locked="0"/>
    </xf>
    <xf numFmtId="38" fontId="29" fillId="0" borderId="38" xfId="10" applyNumberFormat="1" applyFont="1" applyFill="1" applyBorder="1" applyAlignment="1" applyProtection="1">
      <alignment vertical="center" shrinkToFit="1"/>
      <protection locked="0"/>
    </xf>
    <xf numFmtId="38" fontId="29" fillId="0" borderId="69" xfId="10" applyNumberFormat="1" applyFont="1" applyFill="1" applyBorder="1" applyAlignment="1" applyProtection="1">
      <alignment vertical="center" shrinkToFit="1"/>
      <protection locked="0"/>
    </xf>
    <xf numFmtId="38" fontId="29" fillId="0" borderId="120" xfId="10" applyNumberFormat="1" applyFont="1" applyFill="1" applyBorder="1" applyAlignment="1" applyProtection="1">
      <alignment vertical="center" shrinkToFit="1"/>
      <protection locked="0"/>
    </xf>
    <xf numFmtId="38" fontId="29" fillId="0" borderId="5" xfId="10" applyNumberFormat="1" applyFont="1" applyFill="1" applyBorder="1" applyAlignment="1" applyProtection="1">
      <alignment vertical="center" shrinkToFit="1"/>
      <protection locked="0"/>
    </xf>
    <xf numFmtId="38" fontId="29" fillId="0" borderId="73" xfId="10" applyNumberFormat="1" applyFont="1" applyFill="1" applyBorder="1" applyAlignment="1" applyProtection="1">
      <alignment vertical="center" shrinkToFit="1"/>
      <protection locked="0"/>
    </xf>
    <xf numFmtId="38" fontId="29" fillId="0" borderId="10" xfId="10" applyNumberFormat="1" applyFont="1" applyFill="1" applyBorder="1" applyAlignment="1" applyProtection="1">
      <alignment vertical="center" shrinkToFit="1"/>
      <protection locked="0"/>
    </xf>
    <xf numFmtId="38" fontId="29" fillId="0" borderId="63" xfId="10" applyNumberFormat="1" applyFont="1" applyFill="1" applyBorder="1" applyAlignment="1" applyProtection="1">
      <alignment vertical="center" shrinkToFit="1"/>
      <protection locked="0"/>
    </xf>
    <xf numFmtId="38" fontId="29" fillId="0" borderId="89" xfId="10" applyNumberFormat="1" applyFont="1" applyFill="1" applyBorder="1" applyAlignment="1" applyProtection="1">
      <alignment vertical="center" shrinkToFit="1"/>
      <protection locked="0"/>
    </xf>
    <xf numFmtId="38" fontId="29" fillId="0" borderId="15" xfId="10" applyNumberFormat="1" applyFont="1" applyFill="1" applyBorder="1" applyAlignment="1" applyProtection="1">
      <alignment vertical="center" shrinkToFit="1"/>
      <protection locked="0"/>
    </xf>
    <xf numFmtId="38" fontId="29" fillId="0" borderId="17" xfId="10" applyNumberFormat="1" applyFont="1" applyFill="1" applyBorder="1" applyAlignment="1" applyProtection="1">
      <alignment vertical="center" shrinkToFit="1"/>
      <protection locked="0"/>
    </xf>
    <xf numFmtId="38" fontId="29" fillId="0" borderId="91" xfId="10" applyNumberFormat="1" applyFont="1" applyFill="1" applyBorder="1" applyAlignment="1" applyProtection="1">
      <alignment vertical="center" shrinkToFit="1"/>
      <protection locked="0"/>
    </xf>
    <xf numFmtId="38" fontId="41" fillId="0" borderId="15" xfId="10" applyNumberFormat="1" applyFont="1" applyFill="1" applyBorder="1" applyAlignment="1" applyProtection="1">
      <alignment vertical="center" shrinkToFit="1"/>
      <protection locked="0"/>
    </xf>
    <xf numFmtId="38" fontId="29" fillId="0" borderId="43" xfId="10" applyNumberFormat="1" applyFont="1" applyFill="1" applyBorder="1" applyAlignment="1" applyProtection="1">
      <alignment vertical="center" shrinkToFit="1"/>
      <protection locked="0"/>
    </xf>
    <xf numFmtId="38" fontId="29" fillId="0" borderId="101" xfId="10" applyNumberFormat="1" applyFont="1" applyFill="1" applyBorder="1" applyAlignment="1" applyProtection="1">
      <alignment vertical="center" shrinkToFit="1"/>
      <protection locked="0"/>
    </xf>
    <xf numFmtId="38" fontId="29" fillId="0" borderId="2" xfId="10" applyNumberFormat="1" applyFont="1" applyFill="1" applyBorder="1" applyAlignment="1" applyProtection="1">
      <alignment vertical="center" shrinkToFit="1"/>
      <protection locked="0"/>
    </xf>
    <xf numFmtId="38" fontId="29" fillId="0" borderId="72" xfId="10" applyNumberFormat="1" applyFont="1" applyFill="1" applyBorder="1" applyAlignment="1" applyProtection="1">
      <alignment vertical="center" shrinkToFit="1"/>
      <protection locked="0"/>
    </xf>
    <xf numFmtId="38" fontId="41" fillId="0" borderId="80" xfId="10" applyNumberFormat="1" applyFont="1" applyFill="1" applyBorder="1" applyAlignment="1" applyProtection="1">
      <alignment vertical="center" shrinkToFit="1"/>
      <protection locked="0"/>
    </xf>
    <xf numFmtId="38" fontId="29" fillId="0" borderId="0" xfId="10" applyNumberFormat="1" applyFont="1" applyFill="1" applyBorder="1" applyAlignment="1" applyProtection="1">
      <alignment vertical="center" shrinkToFit="1"/>
      <protection locked="0"/>
    </xf>
    <xf numFmtId="38" fontId="29" fillId="0" borderId="6" xfId="10" applyNumberFormat="1" applyFont="1" applyFill="1" applyBorder="1" applyAlignment="1" applyProtection="1">
      <alignment vertical="center" shrinkToFit="1"/>
      <protection locked="0"/>
    </xf>
    <xf numFmtId="38" fontId="29" fillId="0" borderId="25" xfId="10" applyNumberFormat="1" applyFont="1" applyFill="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17"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3"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38" fontId="5" fillId="2" borderId="41" xfId="6" applyFont="1" applyFill="1" applyBorder="1" applyAlignment="1" applyProtection="1">
      <alignment vertical="center"/>
    </xf>
    <xf numFmtId="38" fontId="5" fillId="2" borderId="41" xfId="0" applyNumberFormat="1" applyFont="1" applyFill="1" applyBorder="1" applyAlignment="1" applyProtection="1">
      <alignment vertical="center"/>
    </xf>
    <xf numFmtId="38" fontId="5" fillId="2" borderId="57" xfId="6" applyFont="1" applyFill="1" applyBorder="1" applyAlignment="1" applyProtection="1">
      <alignment vertical="center"/>
    </xf>
    <xf numFmtId="38" fontId="5" fillId="2" borderId="42" xfId="0" applyNumberFormat="1" applyFont="1" applyFill="1" applyBorder="1" applyAlignment="1" applyProtection="1">
      <alignment vertical="center"/>
    </xf>
    <xf numFmtId="176" fontId="7" fillId="3" borderId="43" xfId="0" applyNumberFormat="1" applyFont="1" applyFill="1" applyBorder="1" applyAlignment="1" applyProtection="1">
      <alignment vertical="center"/>
      <protection locked="0"/>
    </xf>
    <xf numFmtId="176" fontId="7" fillId="0" borderId="1" xfId="0" applyNumberFormat="1" applyFont="1" applyBorder="1" applyAlignment="1" applyProtection="1">
      <alignment vertical="center"/>
    </xf>
    <xf numFmtId="176" fontId="7" fillId="0" borderId="43" xfId="0" applyNumberFormat="1" applyFont="1" applyBorder="1" applyAlignment="1" applyProtection="1">
      <alignment vertical="center"/>
    </xf>
    <xf numFmtId="176" fontId="7" fillId="0" borderId="68" xfId="0" applyNumberFormat="1" applyFont="1" applyBorder="1" applyAlignment="1" applyProtection="1">
      <alignment vertical="center"/>
    </xf>
    <xf numFmtId="38" fontId="5" fillId="3" borderId="89"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0" fontId="8" fillId="0" borderId="34" xfId="0" applyFont="1" applyBorder="1" applyAlignment="1" applyProtection="1">
      <alignment horizontal="left" vertical="top" shrinkToFit="1"/>
    </xf>
    <xf numFmtId="38" fontId="7" fillId="0" borderId="0" xfId="6" applyNumberFormat="1" applyFont="1" applyFill="1" applyBorder="1" applyAlignment="1" applyProtection="1">
      <alignment vertical="center"/>
    </xf>
    <xf numFmtId="0" fontId="7" fillId="0" borderId="7" xfId="0" applyFont="1" applyFill="1" applyBorder="1" applyAlignment="1" applyProtection="1">
      <alignment vertical="center" shrinkToFit="1"/>
    </xf>
    <xf numFmtId="38" fontId="7" fillId="0" borderId="16" xfId="6" applyNumberFormat="1" applyFont="1" applyFill="1" applyBorder="1" applyAlignment="1" applyProtection="1">
      <alignment vertical="center"/>
    </xf>
    <xf numFmtId="0" fontId="7" fillId="0" borderId="22" xfId="0" applyFont="1" applyFill="1" applyBorder="1" applyAlignment="1" applyProtection="1">
      <alignment vertical="center" shrinkToFit="1"/>
    </xf>
    <xf numFmtId="38" fontId="7" fillId="0" borderId="0" xfId="8" applyNumberFormat="1" applyFont="1" applyProtection="1">
      <alignment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6" fontId="7" fillId="0" borderId="34" xfId="0" applyNumberFormat="1" applyFont="1" applyFill="1" applyBorder="1" applyAlignment="1" applyProtection="1">
      <alignment vertical="top" shrinkToFit="1"/>
    </xf>
    <xf numFmtId="0" fontId="7" fillId="0" borderId="4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47"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0" borderId="113" xfId="0" applyFont="1" applyFill="1" applyBorder="1" applyProtection="1">
      <alignment vertical="center"/>
    </xf>
    <xf numFmtId="0" fontId="8" fillId="0" borderId="55" xfId="0" applyFont="1" applyFill="1" applyBorder="1" applyProtection="1">
      <alignment vertical="center"/>
    </xf>
    <xf numFmtId="0" fontId="8" fillId="0" borderId="37" xfId="0" applyFont="1" applyFill="1" applyBorder="1" applyProtection="1">
      <alignment vertical="center"/>
    </xf>
    <xf numFmtId="0" fontId="8" fillId="0" borderId="40" xfId="0" applyFont="1" applyFill="1" applyBorder="1" applyProtection="1">
      <alignment vertical="center"/>
    </xf>
    <xf numFmtId="0" fontId="7" fillId="0" borderId="51" xfId="0" applyFont="1" applyBorder="1" applyAlignment="1" applyProtection="1">
      <alignment horizontal="right" vertical="center"/>
    </xf>
    <xf numFmtId="0" fontId="7" fillId="0" borderId="2" xfId="0" applyFont="1" applyFill="1" applyBorder="1" applyAlignment="1" applyProtection="1">
      <alignment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2" xfId="0" applyFont="1" applyBorder="1" applyAlignment="1" applyProtection="1">
      <alignment horizontal="center" vertical="center"/>
    </xf>
    <xf numFmtId="38" fontId="5" fillId="3" borderId="75" xfId="6" applyFont="1" applyFill="1" applyBorder="1" applyAlignment="1" applyProtection="1">
      <alignment vertical="center"/>
      <protection locked="0"/>
    </xf>
    <xf numFmtId="0" fontId="7" fillId="0" borderId="34" xfId="0" applyFont="1" applyBorder="1" applyAlignment="1" applyProtection="1">
      <alignment vertical="center" wrapText="1"/>
    </xf>
    <xf numFmtId="0" fontId="7" fillId="0" borderId="7" xfId="0" applyFont="1" applyBorder="1" applyAlignment="1" applyProtection="1">
      <alignment horizontal="center" vertical="center"/>
    </xf>
    <xf numFmtId="0" fontId="29" fillId="0" borderId="15" xfId="10" applyFont="1" applyFill="1" applyBorder="1" applyAlignment="1" applyProtection="1">
      <alignment vertical="center" shrinkToFit="1"/>
      <protection locked="0"/>
    </xf>
    <xf numFmtId="0" fontId="29" fillId="0" borderId="80" xfId="10" applyFont="1" applyFill="1" applyBorder="1" applyAlignment="1" applyProtection="1">
      <alignment vertical="center" shrinkToFit="1"/>
      <protection locked="0"/>
    </xf>
    <xf numFmtId="0" fontId="38" fillId="0" borderId="34" xfId="10" applyFont="1" applyBorder="1" applyAlignment="1" applyProtection="1">
      <alignment horizontal="left" vertical="top" shrinkToFit="1"/>
    </xf>
    <xf numFmtId="0" fontId="38" fillId="0" borderId="0" xfId="10" applyFont="1" applyBorder="1" applyAlignment="1" applyProtection="1">
      <alignment horizontal="left" vertical="top" wrapText="1" shrinkToFit="1"/>
    </xf>
    <xf numFmtId="0" fontId="32" fillId="0" borderId="0" xfId="9" applyFont="1" applyAlignment="1" applyProtection="1">
      <alignment horizontal="left" vertical="top"/>
    </xf>
    <xf numFmtId="0" fontId="38" fillId="0" borderId="0" xfId="10" applyFont="1" applyBorder="1" applyAlignment="1" applyProtection="1">
      <alignment horizontal="left" vertical="top" shrinkToFit="1"/>
    </xf>
    <xf numFmtId="0" fontId="5" fillId="3" borderId="15" xfId="0" applyFont="1" applyFill="1" applyBorder="1" applyAlignment="1" applyProtection="1">
      <alignment horizontal="center" vertical="center" shrinkToFit="1"/>
      <protection locked="0"/>
    </xf>
    <xf numFmtId="0" fontId="38" fillId="0" borderId="0" xfId="10" applyFont="1" applyFill="1" applyBorder="1" applyAlignment="1" applyProtection="1">
      <alignment horizontal="left" vertical="top" shrinkToFit="1"/>
    </xf>
    <xf numFmtId="0" fontId="7" fillId="0" borderId="58" xfId="0" applyFont="1" applyFill="1" applyBorder="1" applyAlignment="1" applyProtection="1">
      <alignment vertical="center"/>
    </xf>
    <xf numFmtId="0" fontId="7" fillId="0" borderId="56" xfId="0" applyFont="1" applyFill="1" applyBorder="1" applyAlignment="1" applyProtection="1">
      <alignment vertical="center"/>
    </xf>
    <xf numFmtId="0" fontId="5" fillId="0" borderId="0" xfId="0" applyFont="1" applyBorder="1" applyAlignment="1" applyProtection="1">
      <alignment horizontal="distributed" vertical="center"/>
    </xf>
    <xf numFmtId="0" fontId="7" fillId="0" borderId="85" xfId="0" applyFont="1" applyBorder="1" applyAlignment="1" applyProtection="1">
      <alignment horizontal="center" vertical="center"/>
    </xf>
    <xf numFmtId="0" fontId="7" fillId="0" borderId="86" xfId="0" applyFont="1" applyBorder="1" applyAlignment="1" applyProtection="1">
      <alignment horizontal="center" vertical="center"/>
    </xf>
    <xf numFmtId="0" fontId="8" fillId="0" borderId="0" xfId="0" applyFont="1" applyBorder="1" applyAlignment="1" applyProtection="1">
      <alignment vertical="top" wrapText="1"/>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88" xfId="0" applyFont="1" applyBorder="1" applyAlignment="1" applyProtection="1">
      <alignment horizontal="center" vertical="center"/>
    </xf>
    <xf numFmtId="0" fontId="7" fillId="3" borderId="36" xfId="0" applyFont="1" applyFill="1" applyBorder="1" applyAlignment="1" applyProtection="1">
      <alignment horizontal="center" vertical="center"/>
      <protection locked="0"/>
    </xf>
    <xf numFmtId="0" fontId="5" fillId="0" borderId="34" xfId="0" applyFont="1" applyBorder="1" applyAlignment="1" applyProtection="1">
      <alignment horizontal="distributed" vertical="center"/>
    </xf>
    <xf numFmtId="0" fontId="42" fillId="0" borderId="0" xfId="0" applyFont="1" applyProtection="1">
      <alignment vertical="center"/>
    </xf>
    <xf numFmtId="0" fontId="8" fillId="0" borderId="0" xfId="0" applyFont="1" applyBorder="1" applyProtection="1">
      <alignment vertical="center"/>
    </xf>
    <xf numFmtId="0" fontId="5" fillId="0" borderId="34" xfId="0" applyFont="1" applyBorder="1" applyProtection="1">
      <alignment vertical="center"/>
    </xf>
    <xf numFmtId="0" fontId="7" fillId="0" borderId="35" xfId="0" applyFont="1" applyBorder="1" applyAlignment="1" applyProtection="1">
      <alignment vertical="center" wrapText="1"/>
    </xf>
    <xf numFmtId="0" fontId="5" fillId="0" borderId="57" xfId="0" applyFont="1" applyBorder="1" applyAlignment="1" applyProtection="1">
      <alignment horizontal="right" vertical="center"/>
    </xf>
    <xf numFmtId="0" fontId="5" fillId="0" borderId="62" xfId="0" applyFont="1" applyBorder="1" applyAlignment="1" applyProtection="1">
      <alignment horizontal="right" vertical="center"/>
    </xf>
    <xf numFmtId="0" fontId="10" fillId="0" borderId="0" xfId="0" applyFont="1" applyBorder="1" applyAlignment="1" applyProtection="1">
      <alignment horizontal="center" vertical="center"/>
    </xf>
    <xf numFmtId="0" fontId="10" fillId="0" borderId="0" xfId="0" applyFont="1" applyFill="1" applyProtection="1">
      <alignment vertical="center"/>
    </xf>
    <xf numFmtId="0" fontId="7" fillId="0" borderId="0" xfId="0" applyFont="1" applyFill="1" applyProtection="1">
      <alignment vertical="center"/>
    </xf>
    <xf numFmtId="0" fontId="10" fillId="0" borderId="0" xfId="0" applyFont="1" applyProtection="1">
      <alignment vertical="center"/>
    </xf>
    <xf numFmtId="0" fontId="7" fillId="0" borderId="0" xfId="0" applyFont="1" applyProtection="1">
      <alignment vertical="center"/>
    </xf>
    <xf numFmtId="0" fontId="7" fillId="0" borderId="0" xfId="0" applyFont="1" applyBorder="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xf>
    <xf numFmtId="0" fontId="7" fillId="0" borderId="89" xfId="0" applyFont="1" applyBorder="1" applyAlignment="1" applyProtection="1">
      <alignment horizontal="center" vertical="center" wrapText="1"/>
    </xf>
    <xf numFmtId="0" fontId="7" fillId="0" borderId="10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0" applyFont="1" applyBorder="1" applyProtection="1">
      <alignment vertical="center"/>
    </xf>
    <xf numFmtId="0" fontId="7" fillId="0" borderId="3" xfId="0" applyFont="1" applyBorder="1" applyProtection="1">
      <alignment vertical="center"/>
    </xf>
    <xf numFmtId="0" fontId="7" fillId="0" borderId="9" xfId="0" applyFont="1" applyBorder="1" applyProtection="1">
      <alignment vertical="center"/>
    </xf>
    <xf numFmtId="0" fontId="7" fillId="0" borderId="11" xfId="0" applyFont="1" applyBorder="1" applyProtection="1">
      <alignment vertical="center"/>
    </xf>
    <xf numFmtId="0" fontId="7" fillId="0" borderId="141"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0" fillId="0" borderId="0" xfId="0" applyFont="1" applyAlignment="1" applyProtection="1">
      <alignment horizontal="left" vertical="top"/>
    </xf>
    <xf numFmtId="0" fontId="10" fillId="0" borderId="0" xfId="0" applyFont="1" applyAlignment="1" applyProtection="1">
      <alignment vertical="top" wrapText="1"/>
    </xf>
    <xf numFmtId="0" fontId="10" fillId="0" borderId="0" xfId="0" applyFont="1" applyAlignment="1" applyProtection="1">
      <alignment vertical="top"/>
    </xf>
    <xf numFmtId="0" fontId="5" fillId="0" borderId="0" xfId="0" applyFont="1" applyAlignment="1" applyProtection="1">
      <alignment horizontal="left" vertical="center" wrapText="1"/>
    </xf>
    <xf numFmtId="0" fontId="7" fillId="0" borderId="34" xfId="0" applyFont="1" applyBorder="1" applyAlignment="1" applyProtection="1">
      <alignment vertical="center"/>
    </xf>
    <xf numFmtId="0" fontId="7" fillId="0" borderId="35" xfId="0" applyFont="1" applyBorder="1" applyAlignment="1" applyProtection="1">
      <alignment vertical="center"/>
    </xf>
    <xf numFmtId="0" fontId="8" fillId="0" borderId="101" xfId="0" applyFont="1" applyBorder="1" applyAlignment="1" applyProtection="1">
      <alignment horizontal="left" vertical="center"/>
    </xf>
    <xf numFmtId="0" fontId="7" fillId="0" borderId="28" xfId="0" applyFont="1" applyFill="1" applyBorder="1" applyAlignment="1" applyProtection="1">
      <alignment vertical="center"/>
    </xf>
    <xf numFmtId="0" fontId="7" fillId="0" borderId="0" xfId="0" applyFont="1" applyBorder="1" applyAlignment="1" applyProtection="1">
      <alignment vertical="center"/>
    </xf>
    <xf numFmtId="0" fontId="8" fillId="0" borderId="16" xfId="0" applyFont="1" applyBorder="1" applyAlignment="1" applyProtection="1">
      <alignment vertical="center"/>
    </xf>
    <xf numFmtId="0" fontId="7" fillId="0" borderId="16"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distributed" vertical="center"/>
    </xf>
    <xf numFmtId="0" fontId="5" fillId="0" borderId="52" xfId="0" applyFont="1" applyBorder="1" applyProtection="1">
      <alignment vertical="center"/>
    </xf>
    <xf numFmtId="0" fontId="5" fillId="0" borderId="45" xfId="0" applyFont="1" applyBorder="1" applyProtection="1">
      <alignment vertical="center"/>
    </xf>
    <xf numFmtId="0" fontId="5" fillId="0" borderId="85" xfId="0" applyFont="1" applyBorder="1" applyProtection="1">
      <alignment vertical="center"/>
    </xf>
    <xf numFmtId="0" fontId="7" fillId="0" borderId="4" xfId="0" applyFont="1" applyBorder="1" applyAlignment="1" applyProtection="1">
      <alignment horizontal="left" vertical="center"/>
    </xf>
    <xf numFmtId="0" fontId="5" fillId="0" borderId="4" xfId="0" applyFont="1" applyBorder="1" applyProtection="1">
      <alignment vertical="center"/>
    </xf>
    <xf numFmtId="0" fontId="5" fillId="0" borderId="3" xfId="0" applyFont="1" applyBorder="1" applyProtection="1">
      <alignment vertical="center"/>
    </xf>
    <xf numFmtId="55" fontId="7" fillId="0" borderId="90" xfId="0" applyNumberFormat="1" applyFont="1" applyFill="1" applyBorder="1" applyAlignment="1" applyProtection="1">
      <alignment vertical="center"/>
    </xf>
    <xf numFmtId="0" fontId="5" fillId="0" borderId="53" xfId="0" applyFont="1" applyBorder="1" applyProtection="1">
      <alignment vertical="center"/>
    </xf>
    <xf numFmtId="0" fontId="7" fillId="0" borderId="71" xfId="0" applyFont="1" applyBorder="1" applyAlignment="1" applyProtection="1">
      <alignment horizontal="right" vertical="center"/>
    </xf>
    <xf numFmtId="0" fontId="5" fillId="0" borderId="64" xfId="0" applyFont="1" applyBorder="1" applyProtection="1">
      <alignment vertical="center"/>
    </xf>
    <xf numFmtId="0" fontId="5" fillId="0" borderId="10" xfId="0" applyFont="1" applyBorder="1" applyProtection="1">
      <alignment vertical="center"/>
    </xf>
    <xf numFmtId="0" fontId="7" fillId="0" borderId="8" xfId="0" applyFont="1" applyBorder="1" applyAlignment="1" applyProtection="1">
      <alignment horizontal="right" vertical="center"/>
    </xf>
    <xf numFmtId="0" fontId="7" fillId="0" borderId="14" xfId="0" applyFont="1" applyFill="1" applyBorder="1" applyAlignment="1" applyProtection="1">
      <alignment horizontal="center" vertical="center"/>
    </xf>
    <xf numFmtId="0" fontId="25" fillId="0" borderId="0" xfId="0" applyFont="1" applyBorder="1" applyAlignment="1" applyProtection="1">
      <alignment vertical="top" wrapText="1"/>
    </xf>
    <xf numFmtId="0" fontId="7"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8" fillId="0" borderId="113" xfId="0" applyFont="1" applyBorder="1" applyProtection="1">
      <alignment vertical="center"/>
    </xf>
    <xf numFmtId="0" fontId="8" fillId="0" borderId="55" xfId="0" applyFont="1" applyBorder="1" applyProtection="1">
      <alignment vertical="center"/>
    </xf>
    <xf numFmtId="0" fontId="8" fillId="0" borderId="0" xfId="0" applyFont="1" applyFill="1" applyBorder="1" applyProtection="1">
      <alignment vertical="center"/>
    </xf>
    <xf numFmtId="38"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5" fillId="0" borderId="80" xfId="0" applyFont="1" applyBorder="1" applyAlignment="1" applyProtection="1">
      <alignment horizontal="center" vertical="center" wrapText="1"/>
    </xf>
    <xf numFmtId="0" fontId="5" fillId="0" borderId="120"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34"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Alignment="1" applyProtection="1">
      <alignment vertical="top"/>
    </xf>
    <xf numFmtId="0" fontId="20" fillId="0" borderId="0" xfId="0" applyFont="1" applyFill="1" applyProtection="1">
      <alignmen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right" vertical="center"/>
    </xf>
    <xf numFmtId="0" fontId="5" fillId="0" borderId="44" xfId="0" applyFont="1" applyFill="1" applyBorder="1" applyProtection="1">
      <alignment vertical="center"/>
    </xf>
    <xf numFmtId="0" fontId="5" fillId="0" borderId="34" xfId="0" applyFont="1" applyFill="1" applyBorder="1" applyProtection="1">
      <alignment vertical="center"/>
    </xf>
    <xf numFmtId="0" fontId="5" fillId="0" borderId="45" xfId="0" applyFont="1" applyFill="1" applyBorder="1" applyProtection="1">
      <alignment vertical="center"/>
    </xf>
    <xf numFmtId="0" fontId="7" fillId="0" borderId="71" xfId="0" applyFont="1" applyFill="1" applyBorder="1" applyAlignment="1" applyProtection="1">
      <alignment horizontal="right"/>
    </xf>
    <xf numFmtId="0" fontId="5" fillId="0" borderId="91" xfId="0" applyFont="1" applyFill="1" applyBorder="1" applyProtection="1">
      <alignment vertical="center"/>
    </xf>
    <xf numFmtId="0" fontId="7" fillId="0" borderId="7" xfId="0" applyFont="1" applyFill="1" applyBorder="1" applyAlignment="1" applyProtection="1">
      <alignment horizontal="right"/>
    </xf>
    <xf numFmtId="0" fontId="5" fillId="0" borderId="101"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46" xfId="0" applyFont="1" applyFill="1" applyBorder="1" applyProtection="1">
      <alignment vertical="center"/>
    </xf>
    <xf numFmtId="0" fontId="5" fillId="0" borderId="47" xfId="0" applyFont="1" applyFill="1" applyBorder="1" applyProtection="1">
      <alignment vertical="center"/>
    </xf>
    <xf numFmtId="0" fontId="7" fillId="0" borderId="90" xfId="0" applyFont="1" applyFill="1" applyBorder="1" applyAlignment="1" applyProtection="1">
      <alignment horizontal="right" vertical="center"/>
    </xf>
    <xf numFmtId="0" fontId="7" fillId="0" borderId="53" xfId="0" applyFont="1" applyFill="1" applyBorder="1" applyAlignment="1" applyProtection="1">
      <alignment horizontal="center" vertical="top"/>
    </xf>
    <xf numFmtId="0" fontId="7" fillId="0" borderId="54" xfId="0" applyFont="1" applyFill="1" applyBorder="1" applyAlignment="1" applyProtection="1">
      <alignment horizontal="center" vertical="top"/>
    </xf>
    <xf numFmtId="38" fontId="29" fillId="8" borderId="70" xfId="10" applyNumberFormat="1" applyFont="1" applyFill="1" applyBorder="1" applyAlignment="1" applyProtection="1">
      <alignment vertical="center" shrinkToFit="1"/>
    </xf>
    <xf numFmtId="38" fontId="41" fillId="7" borderId="12" xfId="10" applyNumberFormat="1" applyFont="1" applyFill="1" applyBorder="1" applyAlignment="1" applyProtection="1">
      <alignment vertical="center" shrinkToFit="1"/>
    </xf>
    <xf numFmtId="38" fontId="29" fillId="8" borderId="5" xfId="10" applyNumberFormat="1" applyFont="1" applyFill="1" applyBorder="1" applyAlignment="1" applyProtection="1">
      <alignment vertical="center" shrinkToFit="1"/>
    </xf>
    <xf numFmtId="38" fontId="41" fillId="7" borderId="13" xfId="10" applyNumberFormat="1" applyFont="1" applyFill="1" applyBorder="1" applyAlignment="1" applyProtection="1">
      <alignment vertical="center" shrinkToFit="1"/>
    </xf>
    <xf numFmtId="38" fontId="29" fillId="8" borderId="15" xfId="10" applyNumberFormat="1" applyFont="1" applyFill="1" applyBorder="1" applyAlignment="1" applyProtection="1">
      <alignment vertical="center" shrinkToFit="1"/>
    </xf>
    <xf numFmtId="38" fontId="29" fillId="8" borderId="72" xfId="10" applyNumberFormat="1" applyFont="1" applyFill="1" applyBorder="1" applyAlignment="1" applyProtection="1">
      <alignment vertical="center" shrinkToFit="1"/>
    </xf>
    <xf numFmtId="38" fontId="41" fillId="7" borderId="14" xfId="10" applyNumberFormat="1" applyFont="1" applyFill="1" applyBorder="1" applyAlignment="1" applyProtection="1">
      <alignment vertical="center" shrinkToFit="1"/>
    </xf>
    <xf numFmtId="38" fontId="29" fillId="0" borderId="122" xfId="10" applyNumberFormat="1" applyFont="1" applyFill="1" applyBorder="1" applyAlignment="1" applyProtection="1">
      <alignment vertical="center" shrinkToFit="1"/>
    </xf>
    <xf numFmtId="38" fontId="29" fillId="0" borderId="121" xfId="10" applyNumberFormat="1" applyFont="1" applyFill="1" applyBorder="1" applyAlignment="1" applyProtection="1">
      <alignment vertical="center" shrinkToFit="1"/>
    </xf>
    <xf numFmtId="38" fontId="29" fillId="8" borderId="121" xfId="10" applyNumberFormat="1" applyFont="1" applyFill="1" applyBorder="1" applyAlignment="1" applyProtection="1">
      <alignment vertical="center" shrinkToFit="1"/>
    </xf>
    <xf numFmtId="38" fontId="41" fillId="0" borderId="121" xfId="10" applyNumberFormat="1" applyFont="1" applyFill="1" applyBorder="1" applyAlignment="1" applyProtection="1">
      <alignment vertical="center" shrinkToFit="1"/>
    </xf>
    <xf numFmtId="38" fontId="41" fillId="6" borderId="71" xfId="10" applyNumberFormat="1" applyFont="1" applyFill="1" applyBorder="1" applyAlignment="1" applyProtection="1">
      <alignment vertical="center" shrinkToFit="1"/>
    </xf>
    <xf numFmtId="38" fontId="29" fillId="0" borderId="119" xfId="10" applyNumberFormat="1" applyFont="1" applyFill="1" applyBorder="1" applyAlignment="1" applyProtection="1">
      <alignment vertical="center" shrinkToFit="1"/>
    </xf>
    <xf numFmtId="0" fontId="8" fillId="0" borderId="0" xfId="0" applyFont="1" applyFill="1" applyBorder="1" applyAlignment="1" applyProtection="1">
      <alignment vertical="top"/>
    </xf>
    <xf numFmtId="0" fontId="7" fillId="0" borderId="51" xfId="0" applyFont="1" applyFill="1" applyBorder="1" applyAlignment="1" applyProtection="1">
      <alignment horizontal="right" vertical="center"/>
    </xf>
    <xf numFmtId="0" fontId="7" fillId="0" borderId="64" xfId="0" applyFont="1" applyFill="1" applyBorder="1" applyProtection="1">
      <alignment vertical="center"/>
    </xf>
    <xf numFmtId="0" fontId="7" fillId="0" borderId="10" xfId="0" applyFont="1" applyFill="1" applyBorder="1" applyProtection="1">
      <alignment vertical="center"/>
    </xf>
    <xf numFmtId="0" fontId="5"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7" fillId="0" borderId="47"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0" xfId="0" applyFont="1" applyBorder="1" applyAlignment="1" applyProtection="1">
      <alignment horizontal="center" vertical="top"/>
    </xf>
    <xf numFmtId="0" fontId="7" fillId="0" borderId="0" xfId="0" applyFont="1" applyFill="1" applyBorder="1" applyAlignment="1" applyProtection="1">
      <alignment horizontal="left" vertical="top" wrapText="1"/>
    </xf>
    <xf numFmtId="0" fontId="7" fillId="0" borderId="52" xfId="0" applyFont="1" applyFill="1" applyBorder="1" applyAlignment="1" applyProtection="1">
      <alignment horizontal="center" vertical="top"/>
    </xf>
    <xf numFmtId="38" fontId="5" fillId="0" borderId="0" xfId="0" applyNumberFormat="1" applyFont="1" applyFill="1" applyProtection="1">
      <alignment vertical="center"/>
    </xf>
    <xf numFmtId="0" fontId="7" fillId="0" borderId="8" xfId="0" applyFont="1" applyFill="1" applyBorder="1" applyAlignment="1" applyProtection="1"/>
    <xf numFmtId="0" fontId="7" fillId="0" borderId="91" xfId="0" applyFont="1" applyFill="1" applyBorder="1" applyAlignment="1" applyProtection="1">
      <alignment horizontal="left" vertical="center"/>
    </xf>
    <xf numFmtId="0" fontId="7" fillId="0" borderId="43" xfId="0" applyFont="1" applyFill="1" applyBorder="1" applyAlignment="1" applyProtection="1">
      <alignment horizontal="right"/>
    </xf>
    <xf numFmtId="0" fontId="7" fillId="0" borderId="90" xfId="0" applyFont="1" applyFill="1" applyBorder="1" applyAlignment="1" applyProtection="1">
      <alignment horizontal="right"/>
    </xf>
    <xf numFmtId="38" fontId="41" fillId="6" borderId="7" xfId="10" applyNumberFormat="1" applyFont="1" applyFill="1" applyBorder="1" applyAlignment="1" applyProtection="1">
      <alignment vertical="center" shrinkToFit="1"/>
    </xf>
    <xf numFmtId="38" fontId="41" fillId="6" borderId="11" xfId="10" applyNumberFormat="1" applyFont="1" applyFill="1" applyBorder="1" applyAlignment="1" applyProtection="1">
      <alignment vertical="center" shrinkToFit="1"/>
    </xf>
    <xf numFmtId="38" fontId="41" fillId="6" borderId="90" xfId="10" applyNumberFormat="1" applyFont="1" applyFill="1" applyBorder="1" applyAlignment="1" applyProtection="1">
      <alignment vertical="center" shrinkToFit="1"/>
    </xf>
    <xf numFmtId="38" fontId="41" fillId="6" borderId="111" xfId="10" applyNumberFormat="1" applyFont="1" applyFill="1" applyBorder="1" applyAlignment="1" applyProtection="1">
      <alignment vertical="center" shrinkToFit="1"/>
    </xf>
    <xf numFmtId="38" fontId="41" fillId="6" borderId="70" xfId="10" applyNumberFormat="1" applyFont="1" applyFill="1" applyBorder="1" applyAlignment="1" applyProtection="1">
      <alignment vertical="center" shrinkToFit="1"/>
    </xf>
    <xf numFmtId="38" fontId="41" fillId="6" borderId="5" xfId="10" applyNumberFormat="1" applyFont="1" applyFill="1" applyBorder="1" applyAlignment="1" applyProtection="1">
      <alignment vertical="center" shrinkToFit="1"/>
    </xf>
    <xf numFmtId="38" fontId="41" fillId="6" borderId="89" xfId="10" applyNumberFormat="1" applyFont="1" applyFill="1" applyBorder="1" applyAlignment="1" applyProtection="1">
      <alignment vertical="center" shrinkToFit="1"/>
    </xf>
    <xf numFmtId="38" fontId="41" fillId="6" borderId="2" xfId="10" applyNumberFormat="1" applyFont="1" applyFill="1" applyBorder="1" applyAlignment="1" applyProtection="1">
      <alignment vertical="center" shrinkToFit="1"/>
    </xf>
    <xf numFmtId="38" fontId="41" fillId="6" borderId="110" xfId="10" applyNumberFormat="1" applyFont="1" applyFill="1" applyBorder="1" applyAlignment="1" applyProtection="1">
      <alignment vertical="center" shrinkToFit="1"/>
    </xf>
    <xf numFmtId="38" fontId="41" fillId="7" borderId="132" xfId="10" applyNumberFormat="1" applyFont="1" applyFill="1" applyBorder="1" applyAlignment="1" applyProtection="1">
      <alignment vertical="center" shrinkToFit="1"/>
    </xf>
    <xf numFmtId="0" fontId="7" fillId="0" borderId="36" xfId="0" applyFont="1" applyFill="1" applyBorder="1" applyAlignment="1" applyProtection="1">
      <alignment horizontal="center" vertical="center"/>
    </xf>
    <xf numFmtId="0" fontId="7" fillId="0" borderId="111" xfId="0" applyFont="1" applyFill="1" applyBorder="1" applyAlignment="1" applyProtection="1">
      <alignment horizontal="center" vertical="center"/>
    </xf>
    <xf numFmtId="38" fontId="7" fillId="3" borderId="89" xfId="0" applyNumberFormat="1" applyFont="1" applyFill="1" applyBorder="1" applyAlignment="1" applyProtection="1">
      <alignment horizontal="center" vertical="center"/>
    </xf>
    <xf numFmtId="38" fontId="7" fillId="3" borderId="43" xfId="0" applyNumberFormat="1" applyFont="1" applyFill="1" applyBorder="1" applyAlignment="1" applyProtection="1">
      <alignment horizontal="center" vertical="center"/>
    </xf>
    <xf numFmtId="0" fontId="0" fillId="0" borderId="0" xfId="0" applyFont="1" applyAlignment="1" applyProtection="1">
      <alignment horizontal="left" vertical="top" wrapText="1"/>
    </xf>
    <xf numFmtId="176" fontId="5" fillId="0" borderId="0" xfId="0" applyNumberFormat="1" applyFont="1" applyFill="1" applyBorder="1" applyProtection="1">
      <alignment vertical="center"/>
    </xf>
    <xf numFmtId="176" fontId="6" fillId="0" borderId="0" xfId="0" applyNumberFormat="1" applyFont="1" applyFill="1" applyBorder="1" applyAlignment="1" applyProtection="1">
      <alignment horizontal="center" vertical="center"/>
    </xf>
    <xf numFmtId="0" fontId="13" fillId="0" borderId="0" xfId="0" applyFont="1" applyFill="1" applyProtection="1">
      <alignment vertical="center"/>
    </xf>
    <xf numFmtId="0" fontId="7" fillId="0" borderId="69" xfId="0" applyFont="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7" fillId="0" borderId="0" xfId="0" applyFont="1" applyBorder="1" applyAlignment="1" applyProtection="1">
      <alignment horizontal="right"/>
    </xf>
    <xf numFmtId="0" fontId="8" fillId="0" borderId="0" xfId="0" applyFont="1" applyFill="1" applyAlignment="1" applyProtection="1">
      <alignment horizontal="left" vertical="top" wrapText="1"/>
    </xf>
    <xf numFmtId="0" fontId="7" fillId="0" borderId="0" xfId="0" applyFont="1" applyFill="1" applyBorder="1" applyAlignment="1" applyProtection="1">
      <alignment vertical="center" wrapText="1"/>
    </xf>
    <xf numFmtId="0" fontId="20" fillId="0" borderId="0" xfId="8" applyFont="1" applyAlignment="1" applyProtection="1">
      <alignment vertical="top"/>
    </xf>
    <xf numFmtId="0" fontId="5" fillId="0" borderId="0" xfId="8" applyFont="1" applyProtection="1">
      <alignment vertical="center"/>
    </xf>
    <xf numFmtId="0" fontId="19" fillId="0" borderId="0" xfId="8" applyFont="1" applyProtection="1">
      <alignment vertical="center"/>
    </xf>
    <xf numFmtId="0" fontId="7" fillId="0" borderId="6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11" xfId="0" applyFont="1" applyFill="1" applyBorder="1" applyAlignment="1" applyProtection="1">
      <alignment vertical="center" shrinkToFit="1"/>
    </xf>
    <xf numFmtId="0" fontId="7" fillId="0" borderId="0" xfId="8" applyFont="1" applyFill="1" applyBorder="1" applyProtection="1">
      <alignment vertical="center"/>
    </xf>
    <xf numFmtId="0" fontId="5" fillId="0" borderId="132" xfId="0" applyFont="1" applyBorder="1" applyAlignment="1" applyProtection="1">
      <alignment horizontal="center" vertical="center"/>
    </xf>
    <xf numFmtId="0" fontId="8" fillId="0" borderId="71" xfId="0" applyFont="1" applyFill="1" applyBorder="1" applyProtection="1">
      <alignment vertical="center"/>
    </xf>
    <xf numFmtId="0" fontId="8" fillId="0" borderId="90" xfId="0" applyFont="1" applyFill="1" applyBorder="1" applyProtection="1">
      <alignment vertical="center"/>
    </xf>
    <xf numFmtId="3" fontId="5" fillId="0" borderId="0" xfId="0" applyNumberFormat="1" applyFont="1" applyFill="1" applyProtection="1">
      <alignment vertical="center"/>
    </xf>
    <xf numFmtId="0" fontId="7" fillId="0" borderId="120" xfId="0" applyFont="1" applyBorder="1" applyAlignment="1" applyProtection="1">
      <alignment horizontal="center" vertical="center" shrinkToFit="1"/>
    </xf>
    <xf numFmtId="176" fontId="7" fillId="0" borderId="1" xfId="0" applyNumberFormat="1" applyFont="1" applyBorder="1" applyAlignment="1" applyProtection="1">
      <alignment horizontal="right" vertical="center"/>
    </xf>
    <xf numFmtId="176" fontId="7" fillId="0" borderId="43" xfId="0" applyNumberFormat="1" applyFont="1" applyBorder="1" applyAlignment="1" applyProtection="1">
      <alignment horizontal="right" vertical="center"/>
    </xf>
    <xf numFmtId="0" fontId="7" fillId="0" borderId="36"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7" fillId="0" borderId="48" xfId="0" applyFont="1" applyFill="1" applyBorder="1" applyAlignment="1" applyProtection="1">
      <alignment vertical="center" shrinkToFi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176" fontId="8" fillId="0" borderId="1" xfId="0" applyNumberFormat="1" applyFont="1" applyBorder="1" applyAlignment="1" applyProtection="1">
      <alignment horizontal="center" vertical="center"/>
    </xf>
    <xf numFmtId="176" fontId="8" fillId="0" borderId="43" xfId="0" applyNumberFormat="1" applyFont="1" applyBorder="1" applyAlignment="1" applyProtection="1">
      <alignment horizontal="center" vertical="center"/>
    </xf>
    <xf numFmtId="0" fontId="5" fillId="0" borderId="132" xfId="0" applyFont="1" applyBorder="1" applyAlignment="1" applyProtection="1">
      <alignment horizontal="center" vertical="center" shrinkToFit="1"/>
    </xf>
    <xf numFmtId="38" fontId="5" fillId="0" borderId="10" xfId="6" applyFont="1" applyBorder="1" applyAlignment="1" applyProtection="1">
      <alignment vertical="center"/>
    </xf>
    <xf numFmtId="0" fontId="5" fillId="0" borderId="0" xfId="0" applyFont="1" applyFill="1" applyAlignment="1" applyProtection="1">
      <alignment vertical="top"/>
    </xf>
    <xf numFmtId="0" fontId="5" fillId="0" borderId="50" xfId="0" applyFont="1" applyBorder="1" applyAlignment="1" applyProtection="1">
      <alignment horizontal="center" vertical="center" wrapText="1"/>
    </xf>
    <xf numFmtId="38" fontId="5" fillId="0" borderId="5" xfId="6" applyFont="1" applyBorder="1" applyAlignment="1" applyProtection="1">
      <alignment vertical="center"/>
    </xf>
    <xf numFmtId="0" fontId="5" fillId="0" borderId="63" xfId="0" applyFont="1" applyBorder="1" applyAlignment="1" applyProtection="1">
      <alignment horizontal="center" vertical="center"/>
    </xf>
    <xf numFmtId="38" fontId="5" fillId="2" borderId="138" xfId="0" applyNumberFormat="1" applyFont="1" applyFill="1" applyBorder="1" applyAlignment="1" applyProtection="1">
      <alignment vertical="center"/>
    </xf>
    <xf numFmtId="38" fontId="5" fillId="2" borderId="140" xfId="0" applyNumberFormat="1" applyFont="1" applyFill="1" applyBorder="1" applyAlignment="1" applyProtection="1">
      <alignment vertical="center"/>
    </xf>
    <xf numFmtId="38" fontId="5" fillId="2" borderId="139" xfId="0" applyNumberFormat="1" applyFont="1" applyFill="1" applyBorder="1" applyAlignment="1" applyProtection="1">
      <alignment vertical="center"/>
    </xf>
    <xf numFmtId="0" fontId="12" fillId="0" borderId="0" xfId="0" applyFont="1" applyProtection="1">
      <alignment vertical="center"/>
    </xf>
    <xf numFmtId="0" fontId="5" fillId="0" borderId="0" xfId="0" applyFont="1" applyFill="1" applyAlignment="1" applyProtection="1">
      <alignment horizontal="left" vertical="center"/>
    </xf>
    <xf numFmtId="0" fontId="7" fillId="0" borderId="84" xfId="0" applyFont="1" applyFill="1" applyBorder="1" applyAlignment="1" applyProtection="1">
      <alignment horizontal="center" vertical="center" shrinkToFit="1"/>
    </xf>
    <xf numFmtId="0" fontId="7" fillId="0" borderId="69" xfId="0" applyFont="1" applyFill="1" applyBorder="1" applyAlignment="1" applyProtection="1">
      <alignment vertical="center" shrinkToFit="1"/>
    </xf>
    <xf numFmtId="38" fontId="29" fillId="0" borderId="80" xfId="10" applyNumberFormat="1" applyFont="1" applyFill="1" applyBorder="1" applyAlignment="1" applyProtection="1">
      <alignment vertical="center" shrinkToFit="1"/>
      <protection locked="0"/>
    </xf>
    <xf numFmtId="38" fontId="29" fillId="6" borderId="38" xfId="10" applyNumberFormat="1" applyFont="1" applyFill="1" applyBorder="1" applyAlignment="1" applyProtection="1">
      <alignment vertical="center" shrinkToFit="1"/>
      <protection locked="0"/>
    </xf>
    <xf numFmtId="38" fontId="29" fillId="6" borderId="39" xfId="10" applyNumberFormat="1" applyFont="1" applyFill="1" applyBorder="1" applyAlignment="1" applyProtection="1">
      <alignment vertical="center" shrinkToFit="1"/>
      <protection locked="0"/>
    </xf>
    <xf numFmtId="38" fontId="29" fillId="6" borderId="73" xfId="10" applyNumberFormat="1" applyFont="1" applyFill="1" applyBorder="1" applyAlignment="1" applyProtection="1">
      <alignment vertical="center" shrinkToFit="1"/>
      <protection locked="0"/>
    </xf>
    <xf numFmtId="38" fontId="29" fillId="6" borderId="75" xfId="10" applyNumberFormat="1" applyFont="1" applyFill="1" applyBorder="1" applyAlignment="1" applyProtection="1">
      <alignment vertical="center" shrinkToFit="1"/>
      <protection locked="0"/>
    </xf>
    <xf numFmtId="38" fontId="29" fillId="6" borderId="15" xfId="10" applyNumberFormat="1" applyFont="1" applyFill="1" applyBorder="1" applyAlignment="1" applyProtection="1">
      <alignment vertical="center" shrinkToFit="1"/>
      <protection locked="0"/>
    </xf>
    <xf numFmtId="38" fontId="29" fillId="6" borderId="31" xfId="10" applyNumberFormat="1" applyFont="1" applyFill="1" applyBorder="1" applyAlignment="1" applyProtection="1">
      <alignment vertical="center" shrinkToFit="1"/>
      <protection locked="0"/>
    </xf>
    <xf numFmtId="38" fontId="29" fillId="6" borderId="72" xfId="10" applyNumberFormat="1" applyFont="1" applyFill="1" applyBorder="1" applyAlignment="1" applyProtection="1">
      <alignment vertical="center" shrinkToFit="1"/>
      <protection locked="0"/>
    </xf>
    <xf numFmtId="38" fontId="29" fillId="6" borderId="74" xfId="10" applyNumberFormat="1" applyFont="1" applyFill="1" applyBorder="1" applyAlignment="1" applyProtection="1">
      <alignment vertical="center" shrinkToFit="1"/>
      <protection locked="0"/>
    </xf>
    <xf numFmtId="0" fontId="7"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7" fillId="0" borderId="56" xfId="0" applyFont="1" applyFill="1" applyBorder="1" applyAlignment="1" applyProtection="1">
      <alignment vertical="center"/>
    </xf>
    <xf numFmtId="0" fontId="29" fillId="0" borderId="15" xfId="10" applyFont="1" applyFill="1" applyBorder="1" applyAlignment="1" applyProtection="1">
      <alignment vertical="center" shrinkToFit="1"/>
      <protection locked="0"/>
    </xf>
    <xf numFmtId="0" fontId="29" fillId="0" borderId="80" xfId="10" applyFont="1" applyFill="1" applyBorder="1" applyAlignment="1" applyProtection="1">
      <alignment vertical="center" shrinkToFit="1"/>
      <protection locked="0"/>
    </xf>
    <xf numFmtId="0" fontId="38" fillId="0" borderId="34" xfId="10" applyFont="1" applyBorder="1" applyAlignment="1" applyProtection="1">
      <alignment horizontal="left" vertical="top" shrinkToFit="1"/>
    </xf>
    <xf numFmtId="0" fontId="38" fillId="0" borderId="0" xfId="10" applyFont="1" applyBorder="1" applyAlignment="1" applyProtection="1">
      <alignment horizontal="left" vertical="top" wrapText="1" shrinkToFit="1"/>
    </xf>
    <xf numFmtId="0" fontId="32" fillId="0" borderId="0" xfId="9" applyFont="1" applyAlignment="1" applyProtection="1">
      <alignment horizontal="left" vertical="top"/>
    </xf>
    <xf numFmtId="0" fontId="38" fillId="0" borderId="0" xfId="10" applyFont="1" applyBorder="1" applyAlignment="1" applyProtection="1">
      <alignment horizontal="left" vertical="top" shrinkToFit="1"/>
    </xf>
    <xf numFmtId="0" fontId="38" fillId="0" borderId="0" xfId="10" applyFont="1" applyFill="1" applyBorder="1" applyAlignment="1" applyProtection="1">
      <alignment horizontal="left" vertical="top" shrinkToFit="1"/>
    </xf>
    <xf numFmtId="0" fontId="7" fillId="0" borderId="52" xfId="0" applyFont="1" applyFill="1" applyBorder="1" applyAlignment="1" applyProtection="1">
      <alignment horizontal="center" vertical="center"/>
    </xf>
    <xf numFmtId="0" fontId="7" fillId="0" borderId="58" xfId="0" applyFont="1" applyFill="1" applyBorder="1" applyProtection="1">
      <alignment vertical="center"/>
    </xf>
    <xf numFmtId="0" fontId="7" fillId="0" borderId="0" xfId="0" applyFont="1" applyBorder="1" applyAlignment="1" applyProtection="1">
      <alignment horizontal="center" vertical="center"/>
    </xf>
    <xf numFmtId="0" fontId="7"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7" fillId="0" borderId="2" xfId="0" applyFont="1" applyFill="1" applyBorder="1" applyAlignment="1" applyProtection="1">
      <alignment vertical="center"/>
    </xf>
    <xf numFmtId="0" fontId="7" fillId="0" borderId="58" xfId="0" applyFont="1" applyFill="1" applyBorder="1" applyAlignment="1" applyProtection="1">
      <alignment vertical="center"/>
    </xf>
    <xf numFmtId="0" fontId="7" fillId="0" borderId="56" xfId="0" applyFont="1" applyFill="1" applyBorder="1" applyAlignment="1" applyProtection="1">
      <alignment vertical="center"/>
    </xf>
    <xf numFmtId="0" fontId="8" fillId="0" borderId="0" xfId="0" applyFont="1" applyBorder="1" applyAlignment="1" applyProtection="1">
      <alignment vertical="top"/>
    </xf>
    <xf numFmtId="0" fontId="7" fillId="0" borderId="43"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xf>
    <xf numFmtId="0" fontId="7" fillId="0" borderId="85"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57" xfId="0" applyFont="1" applyFill="1" applyBorder="1" applyAlignment="1" applyProtection="1">
      <alignment vertical="center"/>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86" xfId="0" applyFont="1" applyFill="1" applyBorder="1" applyAlignment="1" applyProtection="1">
      <alignment horizontal="center" vertical="center"/>
    </xf>
    <xf numFmtId="0" fontId="7" fillId="0" borderId="4"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0" fontId="7" fillId="0" borderId="52" xfId="0" applyFont="1" applyBorder="1" applyAlignment="1" applyProtection="1">
      <alignment horizontal="center" vertical="center"/>
    </xf>
    <xf numFmtId="0" fontId="0" fillId="0" borderId="0" xfId="0" applyFont="1" applyAlignment="1" applyProtection="1">
      <alignment horizontal="left" vertical="top" wrapText="1"/>
    </xf>
    <xf numFmtId="0" fontId="7" fillId="0" borderId="0" xfId="0" applyFont="1" applyFill="1" applyBorder="1" applyAlignment="1" applyProtection="1">
      <alignment horizontal="left" vertical="center" wrapText="1"/>
    </xf>
    <xf numFmtId="0" fontId="5" fillId="0" borderId="4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7" xfId="0" applyFont="1" applyBorder="1" applyAlignment="1" applyProtection="1">
      <alignment vertical="center" wrapText="1"/>
    </xf>
    <xf numFmtId="0" fontId="5" fillId="0" borderId="47"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22" xfId="0" applyFont="1" applyBorder="1" applyAlignment="1" applyProtection="1">
      <alignment vertical="center" wrapText="1"/>
    </xf>
    <xf numFmtId="0" fontId="5" fillId="0" borderId="0" xfId="0" applyFont="1" applyAlignment="1" applyProtection="1">
      <alignment vertical="top"/>
    </xf>
    <xf numFmtId="0" fontId="5" fillId="0" borderId="79" xfId="0" applyFont="1" applyBorder="1" applyAlignment="1" applyProtection="1">
      <alignment horizontal="center" vertical="center"/>
    </xf>
    <xf numFmtId="0" fontId="5" fillId="0" borderId="34" xfId="0" applyFont="1" applyBorder="1" applyAlignment="1" applyProtection="1">
      <alignment vertical="top" wrapText="1"/>
    </xf>
    <xf numFmtId="0" fontId="8" fillId="0" borderId="0" xfId="0" applyFont="1" applyFill="1" applyBorder="1" applyAlignment="1" applyProtection="1">
      <alignment vertical="center"/>
    </xf>
    <xf numFmtId="38" fontId="8" fillId="0" borderId="0" xfId="0" applyNumberFormat="1" applyFont="1" applyFill="1" applyProtection="1">
      <alignment vertical="center"/>
    </xf>
    <xf numFmtId="0" fontId="8" fillId="0" borderId="0" xfId="0" applyFont="1" applyBorder="1" applyAlignment="1" applyProtection="1">
      <alignment horizontal="left" vertical="top" shrinkToFit="1"/>
    </xf>
    <xf numFmtId="0" fontId="5" fillId="0" borderId="0" xfId="0" applyFont="1" applyFill="1" applyBorder="1" applyAlignment="1" applyProtection="1">
      <alignment vertical="center" shrinkToFit="1"/>
      <protection locked="0"/>
    </xf>
    <xf numFmtId="0" fontId="5" fillId="0" borderId="115" xfId="0" applyFont="1" applyBorder="1" applyProtection="1">
      <alignment vertical="center"/>
    </xf>
    <xf numFmtId="0" fontId="5" fillId="0" borderId="97" xfId="0" applyFont="1" applyBorder="1" applyProtection="1">
      <alignment vertical="center"/>
    </xf>
    <xf numFmtId="0" fontId="5" fillId="0" borderId="97" xfId="0" applyFont="1" applyBorder="1" applyAlignment="1" applyProtection="1">
      <alignment horizontal="center" vertical="center" wrapText="1"/>
    </xf>
    <xf numFmtId="0" fontId="5" fillId="0" borderId="97" xfId="0" applyFont="1" applyBorder="1" applyAlignment="1" applyProtection="1">
      <alignment horizontal="distributed" vertical="center"/>
    </xf>
    <xf numFmtId="0" fontId="5" fillId="0" borderId="143"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textRotation="255" shrinkToFit="1"/>
    </xf>
    <xf numFmtId="0" fontId="5" fillId="0" borderId="4" xfId="0" applyFont="1" applyFill="1" applyBorder="1" applyProtection="1">
      <alignment vertical="center"/>
    </xf>
    <xf numFmtId="0" fontId="5" fillId="0" borderId="4" xfId="0" applyFont="1" applyFill="1" applyBorder="1" applyAlignment="1" applyProtection="1">
      <alignment horizontal="distributed" vertical="center"/>
    </xf>
    <xf numFmtId="0" fontId="5"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textRotation="255" shrinkToFit="1"/>
    </xf>
    <xf numFmtId="0" fontId="5" fillId="0" borderId="1" xfId="0" applyFont="1" applyFill="1" applyBorder="1" applyProtection="1">
      <alignment vertical="center"/>
    </xf>
    <xf numFmtId="0" fontId="5" fillId="0" borderId="1" xfId="0" applyFont="1" applyFill="1" applyBorder="1" applyAlignment="1" applyProtection="1">
      <alignment horizontal="distributed" vertical="center"/>
    </xf>
    <xf numFmtId="0" fontId="5" fillId="0" borderId="1" xfId="0" applyFont="1" applyFill="1" applyBorder="1" applyAlignment="1" applyProtection="1">
      <alignment horizontal="center" vertical="center"/>
      <protection locked="0"/>
    </xf>
    <xf numFmtId="38" fontId="5" fillId="0" borderId="73" xfId="6" applyNumberFormat="1" applyFont="1" applyBorder="1" applyAlignment="1" applyProtection="1">
      <alignment horizontal="right" vertical="center"/>
    </xf>
    <xf numFmtId="38" fontId="5" fillId="0" borderId="10" xfId="6" applyNumberFormat="1" applyFont="1" applyBorder="1" applyAlignment="1" applyProtection="1">
      <alignment horizontal="right" vertical="center"/>
    </xf>
    <xf numFmtId="38" fontId="5" fillId="0" borderId="75" xfId="6" applyNumberFormat="1" applyFont="1" applyBorder="1" applyAlignment="1" applyProtection="1">
      <alignment horizontal="right" vertical="center"/>
    </xf>
    <xf numFmtId="38" fontId="5" fillId="3" borderId="15" xfId="6" applyNumberFormat="1" applyFont="1" applyFill="1" applyBorder="1" applyAlignment="1" applyProtection="1">
      <alignment horizontal="right" vertical="center" shrinkToFit="1"/>
      <protection locked="0"/>
    </xf>
    <xf numFmtId="38" fontId="5" fillId="3" borderId="17" xfId="6" applyNumberFormat="1" applyFont="1" applyFill="1" applyBorder="1" applyAlignment="1" applyProtection="1">
      <alignment horizontal="right" vertical="center" shrinkToFit="1"/>
      <protection locked="0"/>
    </xf>
    <xf numFmtId="38" fontId="5" fillId="3" borderId="75" xfId="6" applyNumberFormat="1" applyFont="1" applyFill="1" applyBorder="1" applyAlignment="1" applyProtection="1">
      <alignment horizontal="right" vertical="center"/>
      <protection locked="0"/>
    </xf>
    <xf numFmtId="38" fontId="5" fillId="3" borderId="31" xfId="6" applyNumberFormat="1" applyFont="1" applyFill="1" applyBorder="1" applyAlignment="1" applyProtection="1">
      <alignment horizontal="right" vertical="center" shrinkToFit="1"/>
      <protection locked="0"/>
    </xf>
    <xf numFmtId="38" fontId="5" fillId="3" borderId="72" xfId="6" applyNumberFormat="1" applyFont="1" applyFill="1" applyBorder="1" applyAlignment="1" applyProtection="1">
      <alignment horizontal="right" vertical="center" shrinkToFit="1"/>
      <protection locked="0"/>
    </xf>
    <xf numFmtId="38" fontId="5" fillId="3" borderId="3" xfId="6" applyNumberFormat="1" applyFont="1" applyFill="1" applyBorder="1" applyAlignment="1" applyProtection="1">
      <alignment horizontal="right" vertical="center" shrinkToFit="1"/>
      <protection locked="0"/>
    </xf>
    <xf numFmtId="38" fontId="5" fillId="3" borderId="74" xfId="6" applyNumberFormat="1" applyFont="1" applyFill="1" applyBorder="1" applyAlignment="1" applyProtection="1">
      <alignment horizontal="right" vertical="center" shrinkToFit="1"/>
      <protection locked="0"/>
    </xf>
    <xf numFmtId="38" fontId="5" fillId="2" borderId="41" xfId="6" applyNumberFormat="1" applyFont="1" applyFill="1" applyBorder="1" applyAlignment="1" applyProtection="1">
      <alignment horizontal="right" vertical="center"/>
    </xf>
    <xf numFmtId="38" fontId="5" fillId="2" borderId="41" xfId="0" applyNumberFormat="1" applyFont="1" applyFill="1" applyBorder="1" applyAlignment="1" applyProtection="1">
      <alignment horizontal="right" vertical="center"/>
    </xf>
    <xf numFmtId="38" fontId="5" fillId="2" borderId="57" xfId="6" applyNumberFormat="1" applyFont="1" applyFill="1" applyBorder="1" applyAlignment="1" applyProtection="1">
      <alignment horizontal="right" vertical="center"/>
    </xf>
    <xf numFmtId="38" fontId="5" fillId="2" borderId="42" xfId="0" applyNumberFormat="1" applyFont="1" applyFill="1" applyBorder="1" applyAlignment="1" applyProtection="1">
      <alignment horizontal="right" vertical="center"/>
    </xf>
    <xf numFmtId="49" fontId="7" fillId="3" borderId="6" xfId="0" applyNumberFormat="1" applyFont="1" applyFill="1" applyBorder="1" applyAlignment="1" applyProtection="1">
      <alignment horizontal="center" vertical="center" shrinkToFit="1"/>
      <protection locked="0"/>
    </xf>
    <xf numFmtId="49" fontId="7" fillId="3" borderId="0" xfId="0" applyNumberFormat="1" applyFont="1" applyFill="1" applyBorder="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7" fillId="0" borderId="63"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5" fillId="3" borderId="89"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0" xfId="0" applyFont="1" applyFill="1" applyBorder="1" applyAlignment="1" applyProtection="1">
      <alignment vertical="center" shrinkToFit="1"/>
      <protection locked="0"/>
    </xf>
    <xf numFmtId="0" fontId="7" fillId="0" borderId="40" xfId="0" applyFont="1" applyBorder="1" applyAlignment="1" applyProtection="1">
      <alignment horizontal="distributed" vertical="center"/>
    </xf>
    <xf numFmtId="0" fontId="7" fillId="0" borderId="41" xfId="0" applyFont="1" applyBorder="1" applyAlignment="1" applyProtection="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1"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pplyProtection="1">
      <alignment horizontal="distributed" vertical="center"/>
    </xf>
    <xf numFmtId="0" fontId="7" fillId="0" borderId="38" xfId="0" applyFont="1" applyBorder="1" applyAlignment="1" applyProtection="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5" fillId="0" borderId="44"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49"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32"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18"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pplyProtection="1">
      <alignment horizontal="center" vertical="center"/>
    </xf>
    <xf numFmtId="0" fontId="5" fillId="2" borderId="61" xfId="0" applyFont="1" applyFill="1" applyBorder="1" applyAlignment="1" applyProtection="1">
      <alignment horizontal="center"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68" xfId="0" applyFont="1" applyBorder="1" applyAlignment="1" applyProtection="1">
      <alignment horizontal="center" vertical="center"/>
    </xf>
    <xf numFmtId="0" fontId="8" fillId="0" borderId="71" xfId="0" applyFont="1" applyBorder="1" applyAlignment="1" applyProtection="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4"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pplyProtection="1">
      <alignment horizontal="left" vertical="center"/>
    </xf>
    <xf numFmtId="0" fontId="8" fillId="0" borderId="88" xfId="0" applyFont="1" applyBorder="1" applyAlignment="1" applyProtection="1">
      <alignment horizontal="left" vertical="center"/>
    </xf>
    <xf numFmtId="0" fontId="8" fillId="0" borderId="1" xfId="0" applyFont="1" applyBorder="1" applyAlignment="1" applyProtection="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7" fillId="4" borderId="10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7" fillId="0" borderId="2"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3" xfId="0" applyFont="1" applyBorder="1" applyAlignment="1" applyProtection="1">
      <alignment horizontal="right" vertical="center"/>
    </xf>
    <xf numFmtId="0" fontId="7" fillId="0" borderId="0"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5" fillId="3" borderId="1" xfId="0" applyFont="1" applyFill="1" applyBorder="1" applyAlignment="1" applyProtection="1">
      <alignment horizontal="center" vertical="center" shrinkToFit="1"/>
      <protection locked="0"/>
    </xf>
    <xf numFmtId="0" fontId="7" fillId="0" borderId="44"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9" xfId="0" applyFont="1" applyBorder="1" applyAlignment="1" applyProtection="1">
      <alignment horizontal="right" vertical="center"/>
    </xf>
    <xf numFmtId="0" fontId="7" fillId="0" borderId="34" xfId="0" applyFont="1" applyBorder="1" applyAlignment="1" applyProtection="1">
      <alignment horizontal="right" vertical="center"/>
    </xf>
    <xf numFmtId="0" fontId="7" fillId="0" borderId="51" xfId="0" applyFont="1" applyBorder="1" applyAlignment="1" applyProtection="1">
      <alignment horizontal="righ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52"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44"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51" xfId="0" applyFont="1" applyBorder="1" applyAlignment="1" applyProtection="1">
      <alignment horizontal="center" vertical="center"/>
    </xf>
    <xf numFmtId="0" fontId="7" fillId="0" borderId="8" xfId="0" applyFont="1" applyBorder="1" applyAlignment="1" applyProtection="1">
      <alignment horizontal="center" vertical="center"/>
    </xf>
    <xf numFmtId="0" fontId="5" fillId="0" borderId="8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xf>
    <xf numFmtId="0" fontId="5" fillId="0" borderId="128" xfId="0" applyFont="1" applyFill="1" applyBorder="1" applyAlignment="1" applyProtection="1">
      <alignment horizontal="center" vertical="center"/>
    </xf>
    <xf numFmtId="0" fontId="7" fillId="3" borderId="33"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xf>
    <xf numFmtId="0" fontId="7" fillId="0" borderId="83" xfId="0" applyFont="1" applyFill="1" applyBorder="1" applyAlignment="1" applyProtection="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7" fillId="0" borderId="46" xfId="0" applyFont="1" applyBorder="1" applyAlignment="1" applyProtection="1">
      <alignment horizontal="center" vertical="center"/>
    </xf>
    <xf numFmtId="0" fontId="7"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7"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7" fillId="0" borderId="44" xfId="0" applyFont="1" applyBorder="1" applyAlignment="1" applyProtection="1">
      <alignment horizontal="distributed" vertical="center"/>
    </xf>
    <xf numFmtId="0" fontId="7" fillId="0" borderId="34" xfId="0" applyFont="1" applyBorder="1" applyAlignment="1" applyProtection="1">
      <alignment horizontal="distributed" vertical="center"/>
    </xf>
    <xf numFmtId="0" fontId="7" fillId="0" borderId="45" xfId="0" applyFont="1" applyBorder="1" applyAlignment="1" applyProtection="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pplyProtection="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0" fontId="5" fillId="2" borderId="70" xfId="0" applyFont="1" applyFill="1" applyBorder="1" applyAlignment="1" applyProtection="1">
      <alignment vertical="center" shrinkToFit="1"/>
    </xf>
    <xf numFmtId="0" fontId="5" fillId="2" borderId="68" xfId="0" applyFont="1" applyFill="1" applyBorder="1" applyAlignment="1" applyProtection="1">
      <alignment vertical="center" shrinkToFit="1"/>
    </xf>
    <xf numFmtId="0" fontId="5" fillId="2" borderId="71" xfId="0" applyFont="1" applyFill="1" applyBorder="1" applyAlignment="1" applyProtection="1">
      <alignment vertical="center" shrinkToFit="1"/>
    </xf>
    <xf numFmtId="0" fontId="5" fillId="0" borderId="43" xfId="0" applyFont="1" applyBorder="1" applyAlignment="1" applyProtection="1">
      <alignment horizontal="distributed" vertical="center"/>
    </xf>
    <xf numFmtId="0" fontId="5" fillId="3" borderId="43" xfId="0" applyFont="1" applyFill="1" applyBorder="1" applyAlignment="1" applyProtection="1">
      <alignment horizontal="center" vertical="center" shrinkToFit="1"/>
      <protection locked="0"/>
    </xf>
    <xf numFmtId="0" fontId="10" fillId="0" borderId="76" xfId="0" applyFont="1" applyBorder="1" applyAlignment="1" applyProtection="1">
      <alignment horizontal="left" vertical="center" wrapText="1"/>
    </xf>
    <xf numFmtId="0" fontId="10" fillId="0" borderId="77" xfId="0" applyFont="1" applyBorder="1" applyAlignment="1" applyProtection="1">
      <alignment horizontal="left" vertical="center" wrapText="1"/>
    </xf>
    <xf numFmtId="0" fontId="10" fillId="0" borderId="78" xfId="0" applyFont="1" applyBorder="1" applyAlignment="1" applyProtection="1">
      <alignment horizontal="left" vertical="center" wrapText="1"/>
    </xf>
    <xf numFmtId="58" fontId="5"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89" xfId="0" applyFont="1" applyFill="1" applyBorder="1" applyAlignment="1" applyProtection="1">
      <alignment vertical="center" shrinkToFit="1"/>
    </xf>
    <xf numFmtId="0" fontId="5" fillId="2" borderId="43" xfId="0" applyFont="1" applyFill="1" applyBorder="1" applyAlignment="1" applyProtection="1">
      <alignment vertical="center" shrinkToFit="1"/>
    </xf>
    <xf numFmtId="0" fontId="5" fillId="2" borderId="90" xfId="0" applyFont="1" applyFill="1" applyBorder="1" applyAlignment="1" applyProtection="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1" xfId="0" applyFont="1" applyBorder="1" applyAlignment="1" applyProtection="1">
      <alignment horizontal="distributed" vertical="center"/>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10" fillId="0" borderId="73" xfId="0" applyFont="1" applyBorder="1" applyAlignment="1" applyProtection="1">
      <alignment vertical="center" wrapText="1"/>
    </xf>
    <xf numFmtId="0" fontId="7" fillId="0" borderId="12" xfId="0" applyFont="1" applyBorder="1" applyAlignment="1" applyProtection="1">
      <alignment horizontal="center" vertical="top"/>
    </xf>
    <xf numFmtId="0" fontId="7" fillId="0" borderId="13"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52" xfId="0" applyFont="1" applyBorder="1" applyAlignment="1" applyProtection="1">
      <alignment horizontal="center" vertical="top"/>
    </xf>
    <xf numFmtId="0" fontId="7" fillId="0" borderId="53" xfId="0" applyFont="1" applyBorder="1" applyAlignment="1" applyProtection="1">
      <alignment horizontal="center" vertical="top"/>
    </xf>
    <xf numFmtId="0" fontId="7" fillId="0" borderId="54" xfId="0" applyFont="1" applyBorder="1" applyAlignment="1" applyProtection="1">
      <alignment horizontal="center" vertical="top"/>
    </xf>
    <xf numFmtId="0" fontId="10" fillId="0" borderId="15"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pplyProtection="1">
      <alignment vertical="center" wrapText="1"/>
    </xf>
    <xf numFmtId="0" fontId="10" fillId="0" borderId="41" xfId="0" applyFont="1" applyBorder="1" applyAlignment="1" applyProtection="1">
      <alignment vertical="center" wrapText="1"/>
    </xf>
    <xf numFmtId="0" fontId="10" fillId="0" borderId="17"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7" fillId="0" borderId="113" xfId="0" applyFont="1" applyBorder="1" applyAlignment="1" applyProtection="1">
      <alignment vertical="center" wrapText="1"/>
    </xf>
    <xf numFmtId="0" fontId="7" fillId="0" borderId="68" xfId="0" applyFont="1" applyBorder="1" applyAlignment="1" applyProtection="1">
      <alignment vertical="center" wrapText="1"/>
    </xf>
    <xf numFmtId="0" fontId="7" fillId="0" borderId="129" xfId="0" applyFont="1" applyBorder="1" applyAlignment="1" applyProtection="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9" fillId="3" borderId="0" xfId="0" applyFont="1" applyFill="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58" fontId="5" fillId="3" borderId="0"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5" fillId="0" borderId="44" xfId="0" applyFont="1" applyBorder="1" applyAlignment="1" applyProtection="1">
      <alignment vertical="center" wrapText="1"/>
    </xf>
    <xf numFmtId="0" fontId="7" fillId="0" borderId="34" xfId="0" applyFont="1" applyBorder="1" applyAlignment="1" applyProtection="1">
      <alignment vertical="center" wrapText="1"/>
    </xf>
    <xf numFmtId="0" fontId="7" fillId="0" borderId="51" xfId="0" applyFont="1" applyBorder="1" applyAlignment="1" applyProtection="1">
      <alignment vertical="center" wrapText="1"/>
    </xf>
    <xf numFmtId="0" fontId="7" fillId="0" borderId="4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22" xfId="0" applyFont="1" applyBorder="1" applyAlignment="1" applyProtection="1">
      <alignment vertical="center" wrapText="1"/>
    </xf>
    <xf numFmtId="0" fontId="5" fillId="0" borderId="37" xfId="0" applyFont="1" applyBorder="1" applyAlignment="1" applyProtection="1">
      <alignment horizontal="left" vertical="center" wrapText="1"/>
    </xf>
    <xf numFmtId="0" fontId="7" fillId="0" borderId="38" xfId="0" applyFont="1" applyBorder="1" applyAlignment="1" applyProtection="1">
      <alignment horizontal="left" vertical="center" wrapText="1"/>
    </xf>
    <xf numFmtId="0" fontId="7" fillId="0" borderId="39" xfId="0" applyFont="1" applyBorder="1" applyAlignment="1" applyProtection="1">
      <alignment horizontal="left" vertical="center" wrapText="1"/>
    </xf>
    <xf numFmtId="0" fontId="5" fillId="0" borderId="123"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124" xfId="0" applyFont="1" applyBorder="1" applyAlignment="1" applyProtection="1">
      <alignment horizontal="left" vertical="center" wrapText="1"/>
    </xf>
    <xf numFmtId="0" fontId="7" fillId="0" borderId="4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42" xfId="0" applyFont="1" applyBorder="1" applyAlignment="1" applyProtection="1">
      <alignment horizontal="left" vertical="center" wrapText="1"/>
    </xf>
    <xf numFmtId="0" fontId="5" fillId="4" borderId="115"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0" borderId="44" xfId="0" applyFont="1" applyBorder="1" applyAlignment="1" applyProtection="1">
      <alignment horizontal="center" vertical="center" textRotation="255" wrapText="1" shrinkToFit="1"/>
    </xf>
    <xf numFmtId="0" fontId="5" fillId="0" borderId="45" xfId="0" applyFont="1" applyBorder="1" applyAlignment="1" applyProtection="1">
      <alignment horizontal="center" vertical="center" textRotation="255" wrapText="1" shrinkToFit="1"/>
    </xf>
    <xf numFmtId="0" fontId="5" fillId="0" borderId="46" xfId="0" applyFont="1" applyBorder="1" applyAlignment="1" applyProtection="1">
      <alignment horizontal="center" vertical="center" textRotation="255" wrapText="1" shrinkToFit="1"/>
    </xf>
    <xf numFmtId="0" fontId="5" fillId="0" borderId="9" xfId="0" applyFont="1" applyBorder="1" applyAlignment="1" applyProtection="1">
      <alignment horizontal="center" vertical="center" textRotation="255" wrapText="1" shrinkToFit="1"/>
    </xf>
    <xf numFmtId="0" fontId="5" fillId="0" borderId="64" xfId="0" applyFont="1" applyBorder="1" applyAlignment="1" applyProtection="1">
      <alignment horizontal="center" vertical="center" textRotation="255" wrapText="1" shrinkToFit="1"/>
    </xf>
    <xf numFmtId="0" fontId="5" fillId="0" borderId="10" xfId="0" applyFont="1" applyBorder="1" applyAlignment="1" applyProtection="1">
      <alignment horizontal="center" vertical="center" textRotation="255" wrapText="1" shrinkToFit="1"/>
    </xf>
    <xf numFmtId="0" fontId="5" fillId="4" borderId="112"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31" xfId="0" applyFont="1" applyFill="1" applyBorder="1" applyAlignment="1" applyProtection="1">
      <alignment horizontal="center" vertical="center"/>
      <protection locked="0"/>
    </xf>
    <xf numFmtId="0" fontId="5" fillId="4" borderId="94" xfId="0" applyFont="1" applyFill="1" applyBorder="1" applyAlignment="1" applyProtection="1">
      <alignment horizontal="center" vertical="center"/>
      <protection locked="0"/>
    </xf>
    <xf numFmtId="0" fontId="5" fillId="4" borderId="95"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17" fillId="0" borderId="105" xfId="0" applyFont="1" applyBorder="1" applyAlignment="1" applyProtection="1">
      <alignment horizontal="left" vertical="center" shrinkToFit="1"/>
    </xf>
    <xf numFmtId="0" fontId="5" fillId="0" borderId="104" xfId="0" applyFont="1" applyBorder="1" applyAlignment="1" applyProtection="1">
      <alignment horizontal="left" vertical="center" shrinkToFit="1"/>
    </xf>
    <xf numFmtId="0" fontId="5" fillId="0" borderId="142" xfId="0" applyFont="1" applyBorder="1" applyAlignment="1" applyProtection="1">
      <alignment horizontal="left" vertical="center" shrinkToFit="1"/>
    </xf>
    <xf numFmtId="0" fontId="5" fillId="4" borderId="117" xfId="0" applyFont="1" applyFill="1" applyBorder="1" applyAlignment="1" applyProtection="1">
      <alignment horizontal="center" vertical="center"/>
      <protection locked="0"/>
    </xf>
    <xf numFmtId="0" fontId="5" fillId="4" borderId="100" xfId="0" applyFont="1" applyFill="1" applyBorder="1" applyAlignment="1" applyProtection="1">
      <alignment horizontal="center" vertical="center"/>
      <protection locked="0"/>
    </xf>
    <xf numFmtId="0" fontId="5" fillId="4" borderId="118" xfId="0" applyFont="1" applyFill="1" applyBorder="1" applyAlignment="1" applyProtection="1">
      <alignment horizontal="center" vertical="center"/>
      <protection locked="0"/>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0" borderId="108"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87" xfId="0" applyFont="1" applyBorder="1" applyAlignment="1" applyProtection="1">
      <alignment vertical="center"/>
    </xf>
    <xf numFmtId="0" fontId="5" fillId="3" borderId="110" xfId="0" applyFont="1" applyFill="1" applyBorder="1" applyAlignment="1" applyProtection="1">
      <alignment horizontal="right" vertical="center"/>
      <protection locked="0"/>
    </xf>
    <xf numFmtId="0" fontId="0" fillId="3" borderId="36" xfId="0" applyFont="1" applyFill="1" applyBorder="1" applyAlignment="1" applyProtection="1">
      <alignment horizontal="right" vertical="center"/>
      <protection locked="0"/>
    </xf>
    <xf numFmtId="0" fontId="5" fillId="0" borderId="69" xfId="0" applyFont="1" applyBorder="1" applyAlignment="1" applyProtection="1">
      <alignment horizontal="center" vertical="center" wrapText="1"/>
    </xf>
    <xf numFmtId="0" fontId="7" fillId="0" borderId="38" xfId="0" applyFont="1" applyBorder="1" applyAlignment="1" applyProtection="1">
      <alignment vertical="center"/>
    </xf>
    <xf numFmtId="0" fontId="5" fillId="0" borderId="38" xfId="0" applyFont="1" applyBorder="1" applyAlignment="1" applyProtection="1">
      <alignment horizontal="center" vertical="center" wrapText="1"/>
    </xf>
    <xf numFmtId="0" fontId="5" fillId="0" borderId="44" xfId="0" applyFont="1" applyBorder="1" applyAlignment="1" applyProtection="1">
      <alignment vertical="center"/>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8" fillId="0" borderId="3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16" xfId="0" applyFont="1" applyBorder="1" applyAlignment="1" applyProtection="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pplyProtection="1">
      <alignment vertical="center"/>
    </xf>
    <xf numFmtId="0" fontId="5" fillId="4" borderId="92" xfId="0" applyFont="1" applyFill="1" applyBorder="1" applyAlignment="1" applyProtection="1">
      <alignment horizontal="center" vertical="center"/>
      <protection locked="0"/>
    </xf>
    <xf numFmtId="0" fontId="7" fillId="4" borderId="9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7" fillId="0" borderId="112" xfId="0" applyFont="1" applyBorder="1" applyAlignment="1" applyProtection="1">
      <alignment horizontal="left" vertical="center" wrapText="1"/>
    </xf>
    <xf numFmtId="0" fontId="17" fillId="0" borderId="109" xfId="0" applyFont="1" applyBorder="1" applyAlignment="1" applyProtection="1">
      <alignment horizontal="left" vertical="center" wrapText="1"/>
    </xf>
    <xf numFmtId="0" fontId="17" fillId="0" borderId="114" xfId="0" applyFont="1" applyBorder="1" applyAlignment="1" applyProtection="1">
      <alignment horizontal="left" vertical="center" wrapText="1"/>
    </xf>
    <xf numFmtId="0" fontId="7" fillId="0" borderId="1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8" xfId="0" applyFont="1" applyBorder="1" applyAlignment="1" applyProtection="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1"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18" fillId="3" borderId="16" xfId="0" applyFont="1" applyFill="1" applyBorder="1" applyAlignment="1" applyProtection="1">
      <alignment horizontal="center" vertical="center"/>
      <protection locked="0"/>
    </xf>
    <xf numFmtId="0" fontId="5" fillId="0" borderId="8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4" borderId="105"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0" borderId="101" xfId="0" applyFont="1" applyBorder="1" applyAlignment="1" applyProtection="1">
      <alignment horizontal="center" vertical="center" textRotation="255" shrinkToFit="1"/>
    </xf>
    <xf numFmtId="0" fontId="5" fillId="0" borderId="3" xfId="0" applyFont="1" applyBorder="1" applyAlignment="1" applyProtection="1">
      <alignment horizontal="center" vertical="center" textRotation="255" shrinkToFit="1"/>
    </xf>
    <xf numFmtId="0" fontId="5" fillId="0" borderId="46"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64" xfId="0" applyFont="1" applyBorder="1" applyAlignment="1" applyProtection="1">
      <alignment horizontal="center" vertical="center" textRotation="255" shrinkToFit="1"/>
    </xf>
    <xf numFmtId="0" fontId="5" fillId="0" borderId="10" xfId="0" applyFont="1" applyBorder="1" applyAlignment="1" applyProtection="1">
      <alignment horizontal="center" vertical="center" textRotation="255" shrinkToFit="1"/>
    </xf>
    <xf numFmtId="0" fontId="5" fillId="3" borderId="11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2" xfId="0" applyFont="1" applyFill="1" applyBorder="1" applyAlignment="1" applyProtection="1">
      <alignment horizontal="right" vertical="center"/>
      <protection locked="0"/>
    </xf>
    <xf numFmtId="0" fontId="5" fillId="3" borderId="93" xfId="0"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7" fillId="3" borderId="104"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22" xfId="0" applyFont="1" applyBorder="1" applyAlignment="1" applyProtection="1">
      <alignment vertical="center" wrapText="1"/>
    </xf>
    <xf numFmtId="0" fontId="5"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7"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5" fillId="0" borderId="0" xfId="0" applyFont="1" applyBorder="1" applyAlignment="1" applyProtection="1">
      <alignment horizontal="center" vertical="center" textRotation="255" shrinkToFit="1"/>
    </xf>
    <xf numFmtId="0" fontId="5" fillId="0" borderId="47" xfId="0" applyFont="1" applyBorder="1" applyAlignment="1" applyProtection="1">
      <alignment horizontal="center" vertical="center" textRotation="255" shrinkToFit="1"/>
    </xf>
    <xf numFmtId="0" fontId="5" fillId="0" borderId="16" xfId="0" applyFont="1" applyBorder="1" applyAlignment="1" applyProtection="1">
      <alignment horizontal="center" vertical="center" textRotation="255" shrinkToFit="1"/>
    </xf>
    <xf numFmtId="0" fontId="5" fillId="0" borderId="101" xfId="0" applyFont="1" applyBorder="1" applyAlignment="1" applyProtection="1">
      <alignment horizontal="center" vertical="center" textRotation="255" wrapText="1" shrinkToFit="1"/>
    </xf>
    <xf numFmtId="0" fontId="17" fillId="0" borderId="115" xfId="0" applyFont="1" applyBorder="1" applyAlignment="1" applyProtection="1">
      <alignment horizontal="left" vertical="center" shrinkToFit="1"/>
    </xf>
    <xf numFmtId="0" fontId="5" fillId="0" borderId="97" xfId="0" applyFont="1" applyBorder="1" applyAlignment="1" applyProtection="1">
      <alignment horizontal="left" vertical="center" shrinkToFit="1"/>
    </xf>
    <xf numFmtId="0" fontId="5" fillId="0" borderId="143" xfId="0" applyFont="1" applyBorder="1" applyAlignment="1" applyProtection="1">
      <alignment horizontal="left" vertical="center" shrinkToFit="1"/>
    </xf>
    <xf numFmtId="0" fontId="5" fillId="0" borderId="51"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7" fillId="0" borderId="89" xfId="0" applyFont="1" applyFill="1" applyBorder="1" applyAlignment="1" applyProtection="1">
      <alignment vertical="center" wrapText="1"/>
    </xf>
    <xf numFmtId="0" fontId="7" fillId="0" borderId="43"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9"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101"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38" fontId="7" fillId="2" borderId="84" xfId="0" applyNumberFormat="1" applyFont="1" applyFill="1" applyBorder="1" applyAlignment="1" applyProtection="1">
      <alignment horizontal="right" vertical="center"/>
    </xf>
    <xf numFmtId="38" fontId="7" fillId="2" borderId="72" xfId="0" applyNumberFormat="1" applyFont="1" applyFill="1" applyBorder="1" applyAlignment="1" applyProtection="1">
      <alignment horizontal="right" vertical="center"/>
    </xf>
    <xf numFmtId="38" fontId="7" fillId="2" borderId="2" xfId="0" applyNumberFormat="1" applyFont="1" applyFill="1" applyBorder="1" applyAlignment="1" applyProtection="1">
      <alignment horizontal="right" vertical="center"/>
    </xf>
    <xf numFmtId="55" fontId="7" fillId="2" borderId="49" xfId="0" applyNumberFormat="1" applyFont="1" applyFill="1" applyBorder="1" applyAlignment="1" applyProtection="1">
      <alignment horizontal="center" vertical="center"/>
    </xf>
    <xf numFmtId="55" fontId="7" fillId="2" borderId="34" xfId="0" applyNumberFormat="1" applyFont="1" applyFill="1" applyBorder="1" applyAlignment="1" applyProtection="1">
      <alignment horizontal="center" vertical="center"/>
    </xf>
    <xf numFmtId="55" fontId="7" fillId="2" borderId="51" xfId="0" applyNumberFormat="1" applyFont="1" applyFill="1" applyBorder="1" applyAlignment="1" applyProtection="1">
      <alignment horizontal="center" vertical="center"/>
    </xf>
    <xf numFmtId="0" fontId="7" fillId="0" borderId="56" xfId="0" applyFont="1" applyBorder="1" applyProtection="1">
      <alignment vertical="center"/>
    </xf>
    <xf numFmtId="0" fontId="7" fillId="0" borderId="57" xfId="0" applyFont="1" applyBorder="1" applyProtection="1">
      <alignment vertical="center"/>
    </xf>
    <xf numFmtId="0" fontId="7" fillId="0" borderId="89" xfId="0" applyFont="1" applyBorder="1" applyAlignment="1" applyProtection="1">
      <alignment vertical="center" wrapText="1"/>
    </xf>
    <xf numFmtId="0" fontId="7" fillId="0" borderId="43" xfId="0" applyFont="1" applyBorder="1" applyAlignment="1" applyProtection="1">
      <alignment vertical="center" wrapText="1"/>
    </xf>
    <xf numFmtId="0" fontId="7" fillId="0" borderId="17" xfId="0" applyFont="1" applyBorder="1" applyAlignment="1" applyProtection="1">
      <alignment vertical="center" wrapText="1"/>
    </xf>
    <xf numFmtId="38" fontId="7" fillId="2" borderId="89" xfId="0" applyNumberFormat="1" applyFont="1" applyFill="1" applyBorder="1" applyAlignment="1" applyProtection="1">
      <alignment horizontal="right" vertical="center"/>
    </xf>
    <xf numFmtId="38" fontId="7" fillId="2" borderId="43" xfId="0" applyNumberFormat="1" applyFont="1" applyFill="1" applyBorder="1" applyAlignment="1" applyProtection="1">
      <alignment horizontal="right" vertical="center"/>
    </xf>
    <xf numFmtId="38" fontId="7" fillId="2" borderId="70" xfId="0" applyNumberFormat="1" applyFont="1" applyFill="1" applyBorder="1" applyAlignment="1" applyProtection="1">
      <alignment horizontal="right" vertical="center"/>
    </xf>
    <xf numFmtId="38" fontId="7" fillId="2" borderId="68" xfId="0" applyNumberFormat="1" applyFont="1" applyFill="1" applyBorder="1" applyAlignment="1" applyProtection="1">
      <alignment horizontal="right" vertical="center"/>
    </xf>
    <xf numFmtId="38" fontId="7" fillId="2" borderId="125" xfId="0" applyNumberFormat="1" applyFont="1" applyFill="1" applyBorder="1" applyAlignment="1" applyProtection="1">
      <alignment horizontal="right" vertical="center"/>
    </xf>
    <xf numFmtId="38" fontId="7" fillId="2" borderId="126" xfId="0" applyNumberFormat="1" applyFont="1" applyFill="1" applyBorder="1" applyAlignment="1" applyProtection="1">
      <alignment horizontal="right" vertical="center"/>
    </xf>
    <xf numFmtId="180" fontId="7" fillId="2" borderId="89" xfId="0" applyNumberFormat="1" applyFont="1" applyFill="1" applyBorder="1" applyAlignment="1" applyProtection="1">
      <alignment vertical="center"/>
    </xf>
    <xf numFmtId="180" fontId="7" fillId="2" borderId="43" xfId="0" applyNumberFormat="1" applyFont="1" applyFill="1" applyBorder="1" applyAlignment="1" applyProtection="1">
      <alignment vertical="center"/>
    </xf>
    <xf numFmtId="180" fontId="7" fillId="3" borderId="89"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Fill="1" applyBorder="1" applyAlignment="1" applyProtection="1">
      <alignment vertical="top" wrapText="1"/>
    </xf>
    <xf numFmtId="0" fontId="8" fillId="0" borderId="34" xfId="0" applyFont="1" applyFill="1" applyBorder="1" applyAlignment="1" applyProtection="1">
      <alignment vertical="top" wrapText="1"/>
    </xf>
    <xf numFmtId="0" fontId="7" fillId="0" borderId="89" xfId="0" applyFont="1" applyBorder="1" applyAlignment="1" applyProtection="1">
      <alignment horizontal="left" vertical="center" shrinkToFit="1"/>
    </xf>
    <xf numFmtId="0" fontId="7" fillId="0" borderId="43" xfId="0" applyFont="1" applyBorder="1" applyAlignment="1" applyProtection="1">
      <alignment horizontal="left" vertical="center" shrinkToFit="1"/>
    </xf>
    <xf numFmtId="0" fontId="7" fillId="0" borderId="17" xfId="0" applyFont="1" applyBorder="1" applyAlignment="1" applyProtection="1">
      <alignment horizontal="left" vertical="center" shrinkToFit="1"/>
    </xf>
    <xf numFmtId="0" fontId="8" fillId="0" borderId="0" xfId="0" applyFont="1" applyBorder="1" applyAlignment="1" applyProtection="1">
      <alignment vertical="top"/>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5" fillId="2" borderId="5" xfId="0" applyFont="1" applyFill="1" applyBorder="1" applyAlignment="1" applyProtection="1">
      <alignment vertical="center" shrinkToFit="1"/>
    </xf>
    <xf numFmtId="0" fontId="5" fillId="2" borderId="1" xfId="0" applyFont="1" applyFill="1" applyBorder="1" applyAlignment="1" applyProtection="1">
      <alignment vertical="center" shrinkToFit="1"/>
    </xf>
    <xf numFmtId="0" fontId="5" fillId="2" borderId="8" xfId="0" applyFont="1" applyFill="1" applyBorder="1" applyAlignment="1" applyProtection="1">
      <alignment vertical="center" shrinkToFit="1"/>
    </xf>
    <xf numFmtId="38" fontId="7" fillId="3" borderId="5" xfId="6" applyNumberFormat="1" applyFont="1" applyFill="1" applyBorder="1" applyAlignment="1" applyProtection="1">
      <alignment horizontal="right" vertical="center"/>
      <protection locked="0"/>
    </xf>
    <xf numFmtId="38" fontId="0" fillId="3" borderId="1"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7" fillId="0" borderId="34" xfId="0" applyFont="1" applyBorder="1" applyAlignment="1" applyProtection="1">
      <alignment horizontal="left" vertical="center"/>
    </xf>
    <xf numFmtId="0" fontId="7" fillId="0" borderId="10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3" xfId="0" applyFont="1" applyBorder="1" applyAlignment="1" applyProtection="1">
      <alignment vertical="center" wrapText="1"/>
    </xf>
    <xf numFmtId="0" fontId="7" fillId="0" borderId="44" xfId="0" applyFont="1" applyFill="1" applyBorder="1" applyAlignment="1" applyProtection="1">
      <alignment vertical="center" wrapText="1"/>
    </xf>
    <xf numFmtId="0" fontId="7" fillId="0" borderId="3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5" fillId="3" borderId="0" xfId="0" applyFont="1" applyFill="1" applyAlignment="1" applyProtection="1">
      <alignment horizontal="left" vertical="center" shrinkToFit="1"/>
      <protection locked="0"/>
    </xf>
    <xf numFmtId="38" fontId="7" fillId="2" borderId="89" xfId="0" applyNumberFormat="1" applyFont="1" applyFill="1" applyBorder="1" applyAlignment="1" applyProtection="1">
      <alignment horizontal="right" vertical="center"/>
      <protection locked="0"/>
    </xf>
    <xf numFmtId="38" fontId="7" fillId="2" borderId="43" xfId="0" applyNumberFormat="1" applyFont="1" applyFill="1" applyBorder="1" applyAlignment="1" applyProtection="1">
      <alignment horizontal="right" vertical="center"/>
      <protection locked="0"/>
    </xf>
    <xf numFmtId="38" fontId="7" fillId="2" borderId="40" xfId="0" applyNumberFormat="1" applyFont="1" applyFill="1" applyBorder="1" applyAlignment="1" applyProtection="1">
      <alignment horizontal="right" vertical="center"/>
    </xf>
    <xf numFmtId="38" fontId="7" fillId="2" borderId="41" xfId="0" applyNumberFormat="1" applyFont="1" applyFill="1" applyBorder="1" applyAlignment="1" applyProtection="1">
      <alignment horizontal="right" vertical="center"/>
    </xf>
    <xf numFmtId="38" fontId="7" fillId="2" borderId="58" xfId="0" applyNumberFormat="1" applyFont="1" applyFill="1" applyBorder="1" applyAlignment="1" applyProtection="1">
      <alignment horizontal="right" vertical="center"/>
    </xf>
    <xf numFmtId="38" fontId="7" fillId="2" borderId="37" xfId="0" applyNumberFormat="1" applyFont="1" applyFill="1" applyBorder="1" applyAlignment="1" applyProtection="1">
      <alignment horizontal="right" vertical="center"/>
    </xf>
    <xf numFmtId="38" fontId="7" fillId="2" borderId="38" xfId="0" applyNumberFormat="1" applyFont="1" applyFill="1" applyBorder="1" applyAlignment="1" applyProtection="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7" fillId="0" borderId="56" xfId="0" applyFont="1" applyFill="1" applyBorder="1" applyAlignment="1" applyProtection="1">
      <alignment vertical="center" wrapText="1"/>
    </xf>
    <xf numFmtId="0" fontId="7" fillId="0" borderId="88" xfId="0" applyFont="1" applyFill="1" applyBorder="1" applyAlignment="1" applyProtection="1">
      <alignment vertical="center" wrapText="1"/>
    </xf>
    <xf numFmtId="0" fontId="7" fillId="0" borderId="2"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89" xfId="0" applyFont="1" applyFill="1" applyBorder="1" applyAlignment="1" applyProtection="1">
      <alignment vertical="center"/>
    </xf>
    <xf numFmtId="0" fontId="7" fillId="0" borderId="43" xfId="0" applyFont="1" applyFill="1" applyBorder="1" applyAlignment="1" applyProtection="1">
      <alignment vertical="center"/>
    </xf>
    <xf numFmtId="0" fontId="7" fillId="0" borderId="17" xfId="0" applyFont="1" applyFill="1" applyBorder="1" applyAlignment="1" applyProtection="1">
      <alignment vertical="center"/>
    </xf>
    <xf numFmtId="38" fontId="7" fillId="3" borderId="37" xfId="0" applyNumberFormat="1" applyFont="1" applyFill="1" applyBorder="1" applyAlignment="1" applyProtection="1">
      <alignment horizontal="right" vertical="center"/>
    </xf>
    <xf numFmtId="38" fontId="7" fillId="3" borderId="38" xfId="0" applyNumberFormat="1" applyFont="1" applyFill="1" applyBorder="1" applyAlignment="1" applyProtection="1">
      <alignment horizontal="right" vertical="center"/>
    </xf>
    <xf numFmtId="38" fontId="7" fillId="3" borderId="70" xfId="0" applyNumberFormat="1" applyFont="1" applyFill="1" applyBorder="1" applyAlignment="1" applyProtection="1">
      <alignment horizontal="right" vertical="center"/>
    </xf>
    <xf numFmtId="0" fontId="7" fillId="0" borderId="68" xfId="0" applyFont="1" applyFill="1" applyBorder="1" applyAlignment="1" applyProtection="1">
      <alignment vertical="center" wrapText="1"/>
    </xf>
    <xf numFmtId="0" fontId="7" fillId="0" borderId="71" xfId="0" applyFont="1" applyFill="1" applyBorder="1" applyAlignment="1" applyProtection="1">
      <alignment vertical="center" wrapText="1"/>
    </xf>
    <xf numFmtId="0" fontId="7" fillId="0" borderId="90" xfId="0" applyFont="1" applyFill="1" applyBorder="1" applyAlignment="1" applyProtection="1">
      <alignment vertical="center"/>
    </xf>
    <xf numFmtId="0" fontId="7" fillId="0" borderId="58" xfId="0" applyFont="1" applyFill="1" applyBorder="1" applyAlignment="1" applyProtection="1">
      <alignment vertical="center"/>
    </xf>
    <xf numFmtId="0" fontId="7" fillId="0" borderId="56" xfId="0" applyFont="1" applyFill="1" applyBorder="1" applyAlignment="1" applyProtection="1">
      <alignment vertical="center"/>
    </xf>
    <xf numFmtId="0" fontId="7" fillId="0" borderId="88" xfId="0" applyFont="1" applyFill="1" applyBorder="1" applyAlignment="1" applyProtection="1">
      <alignment vertical="center"/>
    </xf>
    <xf numFmtId="0" fontId="45" fillId="0" borderId="0" xfId="0" applyFont="1" applyFill="1" applyBorder="1" applyAlignment="1" applyProtection="1">
      <alignment horizontal="left" vertical="top" wrapText="1"/>
    </xf>
    <xf numFmtId="0" fontId="46" fillId="0" borderId="0" xfId="0" applyFont="1" applyBorder="1" applyAlignment="1" applyProtection="1">
      <alignment horizontal="left" vertical="top" wrapText="1"/>
    </xf>
    <xf numFmtId="38" fontId="7" fillId="2" borderId="108" xfId="0" applyNumberFormat="1" applyFont="1" applyFill="1" applyBorder="1" applyAlignment="1" applyProtection="1">
      <alignment horizontal="right" vertical="center"/>
    </xf>
    <xf numFmtId="38" fontId="7" fillId="2" borderId="87" xfId="0" applyNumberFormat="1" applyFont="1" applyFill="1" applyBorder="1" applyAlignment="1" applyProtection="1">
      <alignment horizontal="right" vertical="center"/>
    </xf>
    <xf numFmtId="38" fontId="7" fillId="2" borderId="49" xfId="0" applyNumberFormat="1" applyFont="1" applyFill="1" applyBorder="1" applyAlignment="1" applyProtection="1">
      <alignment horizontal="right" vertical="center"/>
    </xf>
    <xf numFmtId="0" fontId="7"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32" fillId="0" borderId="0" xfId="9" applyFont="1" applyAlignment="1" applyProtection="1">
      <alignment horizontal="left" vertical="top"/>
    </xf>
    <xf numFmtId="0" fontId="32" fillId="0" borderId="0" xfId="9" applyFont="1" applyFill="1" applyAlignment="1" applyProtection="1">
      <alignment horizontal="left" vertical="top" wrapText="1"/>
    </xf>
    <xf numFmtId="0" fontId="38" fillId="0" borderId="0" xfId="10" applyFont="1" applyBorder="1" applyAlignment="1" applyProtection="1">
      <alignment horizontal="left" vertical="top" wrapText="1" shrinkToFit="1"/>
    </xf>
    <xf numFmtId="0" fontId="38" fillId="0" borderId="0" xfId="10" applyFont="1" applyBorder="1" applyAlignment="1" applyProtection="1">
      <alignment horizontal="left" vertical="top" shrinkToFit="1"/>
    </xf>
    <xf numFmtId="38" fontId="41" fillId="9" borderId="52" xfId="10" applyNumberFormat="1" applyFont="1" applyFill="1" applyBorder="1" applyAlignment="1" applyProtection="1">
      <alignment horizontal="right" vertical="center" shrinkToFit="1"/>
    </xf>
    <xf numFmtId="38" fontId="41" fillId="9" borderId="54" xfId="10" applyNumberFormat="1" applyFont="1" applyFill="1" applyBorder="1" applyAlignment="1" applyProtection="1">
      <alignment horizontal="right" vertical="center" shrinkToFit="1"/>
    </xf>
    <xf numFmtId="179" fontId="38" fillId="5" borderId="46" xfId="10" applyNumberFormat="1" applyFont="1" applyFill="1" applyBorder="1" applyAlignment="1" applyProtection="1">
      <alignment horizontal="left" vertical="center" wrapText="1" shrinkToFit="1"/>
    </xf>
    <xf numFmtId="179" fontId="38" fillId="5" borderId="0" xfId="10" applyNumberFormat="1" applyFont="1" applyFill="1" applyBorder="1" applyAlignment="1" applyProtection="1">
      <alignment horizontal="left" vertical="center" wrapText="1" shrinkToFit="1"/>
    </xf>
    <xf numFmtId="0" fontId="38" fillId="0" borderId="0" xfId="10" applyFont="1" applyFill="1" applyBorder="1" applyAlignment="1" applyProtection="1">
      <alignment horizontal="left" vertical="top" shrinkToFit="1"/>
    </xf>
    <xf numFmtId="0" fontId="32" fillId="0" borderId="0" xfId="9" applyFont="1" applyAlignment="1" applyProtection="1">
      <alignment horizontal="left" vertical="top" wrapText="1"/>
    </xf>
    <xf numFmtId="0" fontId="29" fillId="0" borderId="80" xfId="10" applyFont="1" applyFill="1" applyBorder="1" applyAlignment="1" applyProtection="1">
      <alignment vertical="center" shrinkToFit="1"/>
      <protection locked="0"/>
    </xf>
    <xf numFmtId="179" fontId="41" fillId="5" borderId="4" xfId="10" applyNumberFormat="1" applyFont="1" applyFill="1" applyBorder="1" applyAlignment="1" applyProtection="1">
      <alignment horizontal="center" vertical="center" shrinkToFit="1"/>
      <protection locked="0"/>
    </xf>
    <xf numFmtId="179" fontId="41" fillId="5" borderId="11" xfId="10" applyNumberFormat="1" applyFont="1" applyFill="1" applyBorder="1" applyAlignment="1" applyProtection="1">
      <alignment horizontal="center" vertical="center" shrinkToFit="1"/>
      <protection locked="0"/>
    </xf>
    <xf numFmtId="0" fontId="29" fillId="0" borderId="110" xfId="10" applyFont="1" applyFill="1" applyBorder="1" applyAlignment="1" applyProtection="1">
      <alignment horizontal="center" vertical="center" shrinkToFit="1"/>
    </xf>
    <xf numFmtId="0" fontId="29" fillId="0" borderId="36" xfId="10" applyFont="1" applyFill="1" applyBorder="1" applyAlignment="1" applyProtection="1">
      <alignment horizontal="center" vertical="center" shrinkToFit="1"/>
    </xf>
    <xf numFmtId="0" fontId="29" fillId="0" borderId="111" xfId="10" applyFont="1" applyFill="1" applyBorder="1" applyAlignment="1" applyProtection="1">
      <alignment horizontal="center" vertical="center" shrinkToFit="1"/>
    </xf>
    <xf numFmtId="179" fontId="38" fillId="5" borderId="79" xfId="10" applyNumberFormat="1" applyFont="1" applyFill="1" applyBorder="1" applyAlignment="1" applyProtection="1">
      <alignment vertical="center" shrinkToFit="1"/>
    </xf>
    <xf numFmtId="179" fontId="38" fillId="5" borderId="36" xfId="10" applyNumberFormat="1" applyFont="1" applyFill="1" applyBorder="1" applyAlignment="1" applyProtection="1">
      <alignment vertical="center" shrinkToFit="1"/>
    </xf>
    <xf numFmtId="179" fontId="38" fillId="5" borderId="111" xfId="10" applyNumberFormat="1" applyFont="1" applyFill="1" applyBorder="1" applyAlignment="1" applyProtection="1">
      <alignment vertical="center" shrinkToFit="1"/>
    </xf>
    <xf numFmtId="0" fontId="38" fillId="0" borderId="34" xfId="10" applyFont="1" applyBorder="1" applyAlignment="1" applyProtection="1">
      <alignment horizontal="left" vertical="top" wrapText="1" shrinkToFit="1"/>
    </xf>
    <xf numFmtId="0" fontId="38" fillId="0" borderId="34" xfId="10" applyFont="1" applyBorder="1" applyAlignment="1" applyProtection="1">
      <alignment horizontal="left" vertical="top" shrinkToFit="1"/>
    </xf>
    <xf numFmtId="38" fontId="41" fillId="2" borderId="52" xfId="10" applyNumberFormat="1" applyFont="1" applyFill="1" applyBorder="1" applyAlignment="1" applyProtection="1">
      <alignment horizontal="right" vertical="center" shrinkToFit="1"/>
    </xf>
    <xf numFmtId="38" fontId="41" fillId="2" borderId="54" xfId="10" applyNumberFormat="1" applyFont="1" applyFill="1" applyBorder="1" applyAlignment="1" applyProtection="1">
      <alignment horizontal="right" vertical="center" shrinkToFit="1"/>
    </xf>
    <xf numFmtId="179" fontId="38" fillId="5" borderId="44" xfId="10" applyNumberFormat="1" applyFont="1" applyFill="1" applyBorder="1" applyAlignment="1" applyProtection="1">
      <alignment horizontal="left" vertical="center" wrapText="1" shrinkToFit="1"/>
    </xf>
    <xf numFmtId="179" fontId="38" fillId="5" borderId="34" xfId="10" applyNumberFormat="1" applyFont="1" applyFill="1" applyBorder="1" applyAlignment="1" applyProtection="1">
      <alignment horizontal="left" vertical="center" wrapText="1" shrinkToFit="1"/>
    </xf>
    <xf numFmtId="0" fontId="29" fillId="0" borderId="15" xfId="10" applyFont="1" applyFill="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shrinkToFit="1"/>
      <protection locked="0"/>
    </xf>
    <xf numFmtId="179" fontId="41" fillId="5" borderId="90" xfId="10" applyNumberFormat="1" applyFont="1" applyFill="1" applyBorder="1" applyAlignment="1" applyProtection="1">
      <alignment horizontal="center" vertical="center" shrinkToFit="1"/>
      <protection locked="0"/>
    </xf>
    <xf numFmtId="0" fontId="29" fillId="0" borderId="89" xfId="10" applyFont="1" applyFill="1" applyBorder="1" applyAlignment="1" applyProtection="1">
      <alignment vertical="center" shrinkToFit="1"/>
      <protection locked="0"/>
    </xf>
    <xf numFmtId="0" fontId="29" fillId="0" borderId="43" xfId="10" applyFont="1" applyFill="1" applyBorder="1" applyAlignment="1" applyProtection="1">
      <alignment vertical="center" shrinkToFit="1"/>
      <protection locked="0"/>
    </xf>
    <xf numFmtId="0" fontId="29" fillId="0" borderId="17" xfId="10" applyFont="1" applyFill="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wrapText="1" shrinkToFit="1"/>
      <protection locked="0"/>
    </xf>
    <xf numFmtId="179" fontId="41" fillId="0" borderId="43" xfId="10" applyNumberFormat="1" applyFont="1" applyFill="1" applyBorder="1" applyAlignment="1" applyProtection="1">
      <alignment horizontal="center" vertical="center" shrinkToFit="1"/>
      <protection locked="0"/>
    </xf>
    <xf numFmtId="179" fontId="41" fillId="0" borderId="90" xfId="10" applyNumberFormat="1" applyFont="1" applyFill="1" applyBorder="1" applyAlignment="1" applyProtection="1">
      <alignment horizontal="center" vertical="center" shrinkToFit="1"/>
      <protection locked="0"/>
    </xf>
    <xf numFmtId="179" fontId="29" fillId="0" borderId="43" xfId="10" applyNumberFormat="1" applyFont="1" applyFill="1" applyBorder="1" applyAlignment="1" applyProtection="1">
      <alignment horizontal="left" vertical="center" shrinkToFit="1"/>
      <protection locked="0"/>
    </xf>
    <xf numFmtId="179" fontId="29" fillId="0" borderId="90" xfId="10" applyNumberFormat="1" applyFont="1" applyFill="1" applyBorder="1" applyAlignment="1" applyProtection="1">
      <alignment horizontal="left" vertical="center" shrinkToFit="1"/>
      <protection locked="0"/>
    </xf>
    <xf numFmtId="0" fontId="41" fillId="7" borderId="52" xfId="10" applyFont="1" applyFill="1" applyBorder="1" applyAlignment="1" applyProtection="1">
      <alignment horizontal="center" vertical="center" wrapText="1" shrinkToFit="1"/>
    </xf>
    <xf numFmtId="0" fontId="41" fillId="7" borderId="53" xfId="10" applyFont="1" applyFill="1" applyBorder="1" applyAlignment="1" applyProtection="1">
      <alignment horizontal="center" vertical="center" wrapText="1" shrinkToFit="1"/>
    </xf>
    <xf numFmtId="0" fontId="41" fillId="7" borderId="54" xfId="10" applyFont="1" applyFill="1" applyBorder="1" applyAlignment="1" applyProtection="1">
      <alignment horizontal="center" vertical="center" wrapText="1" shrinkToFit="1"/>
    </xf>
    <xf numFmtId="0" fontId="29" fillId="0" borderId="38" xfId="10" applyFont="1" applyFill="1" applyBorder="1" applyAlignment="1" applyProtection="1">
      <alignment vertical="center" shrinkToFit="1"/>
      <protection locked="0"/>
    </xf>
    <xf numFmtId="179" fontId="29" fillId="0" borderId="68" xfId="10" applyNumberFormat="1" applyFont="1" applyFill="1" applyBorder="1" applyAlignment="1" applyProtection="1">
      <alignment horizontal="left" vertical="center" shrinkToFit="1"/>
      <protection locked="0"/>
    </xf>
    <xf numFmtId="179" fontId="29" fillId="0" borderId="71" xfId="10" applyNumberFormat="1" applyFont="1" applyFill="1" applyBorder="1" applyAlignment="1" applyProtection="1">
      <alignment horizontal="left" vertical="center" shrinkToFit="1"/>
      <protection locked="0"/>
    </xf>
    <xf numFmtId="0" fontId="29" fillId="0" borderId="64" xfId="11" applyFont="1" applyBorder="1" applyAlignment="1" applyProtection="1">
      <alignment horizontal="center" vertical="center" shrinkToFit="1"/>
    </xf>
    <xf numFmtId="0" fontId="29" fillId="0" borderId="1" xfId="11" applyFont="1" applyBorder="1" applyAlignment="1" applyProtection="1">
      <alignment horizontal="center" vertical="center" shrinkToFit="1"/>
    </xf>
    <xf numFmtId="0" fontId="29" fillId="0" borderId="10" xfId="11" applyFont="1" applyBorder="1" applyAlignment="1" applyProtection="1">
      <alignment horizontal="center" vertical="center" shrinkToFit="1"/>
    </xf>
    <xf numFmtId="0" fontId="29" fillId="0" borderId="25" xfId="11" applyFont="1" applyBorder="1" applyAlignment="1" applyProtection="1">
      <alignment horizontal="center" vertical="center" wrapText="1" shrinkToFit="1"/>
    </xf>
    <xf numFmtId="0" fontId="29" fillId="0" borderId="80" xfId="11" applyFont="1" applyBorder="1" applyAlignment="1" applyProtection="1">
      <alignment horizontal="center" vertical="center" wrapText="1" shrinkToFit="1"/>
    </xf>
    <xf numFmtId="0" fontId="29" fillId="6" borderId="7" xfId="11" applyFont="1" applyFill="1" applyBorder="1" applyAlignment="1" applyProtection="1">
      <alignment horizontal="center" vertical="center" wrapText="1" shrinkToFit="1"/>
    </xf>
    <xf numFmtId="0" fontId="29" fillId="6" borderId="22" xfId="11" applyFont="1" applyFill="1" applyBorder="1" applyAlignment="1" applyProtection="1">
      <alignment horizontal="center" vertical="center" wrapText="1" shrinkToFit="1"/>
    </xf>
    <xf numFmtId="0" fontId="29" fillId="0" borderId="1" xfId="10" applyFont="1" applyBorder="1" applyAlignment="1" applyProtection="1">
      <alignment horizontal="center" vertical="center"/>
    </xf>
    <xf numFmtId="0" fontId="29" fillId="0" borderId="10" xfId="10" applyFont="1" applyBorder="1" applyAlignment="1" applyProtection="1">
      <alignment horizontal="center" vertical="center"/>
    </xf>
    <xf numFmtId="0" fontId="29" fillId="6" borderId="0" xfId="11" applyFont="1" applyFill="1" applyBorder="1" applyAlignment="1" applyProtection="1">
      <alignment horizontal="center" vertical="center" wrapText="1" shrinkToFit="1"/>
    </xf>
    <xf numFmtId="0" fontId="29" fillId="6" borderId="16" xfId="11" applyFont="1" applyFill="1" applyBorder="1" applyAlignment="1" applyProtection="1">
      <alignment horizontal="center" vertical="center" wrapText="1" shrinkToFit="1"/>
    </xf>
    <xf numFmtId="0" fontId="38" fillId="0" borderId="44" xfId="10" applyFont="1" applyBorder="1" applyAlignment="1" applyProtection="1">
      <alignment horizontal="center" vertical="center"/>
    </xf>
    <xf numFmtId="0" fontId="38" fillId="0" borderId="46" xfId="10" applyFont="1" applyBorder="1" applyAlignment="1" applyProtection="1">
      <alignment horizontal="center" vertical="center"/>
    </xf>
    <xf numFmtId="0" fontId="38" fillId="0" borderId="47" xfId="10" applyFont="1" applyBorder="1" applyAlignment="1" applyProtection="1">
      <alignment horizontal="center" vertical="center"/>
    </xf>
    <xf numFmtId="0" fontId="31" fillId="0" borderId="44" xfId="9" applyFont="1" applyBorder="1" applyAlignment="1" applyProtection="1">
      <alignment horizontal="center" vertical="center"/>
    </xf>
    <xf numFmtId="0" fontId="31" fillId="0" borderId="34" xfId="9" applyFont="1" applyBorder="1" applyAlignment="1" applyProtection="1">
      <alignment horizontal="center" vertical="center"/>
    </xf>
    <xf numFmtId="0" fontId="31" fillId="0" borderId="51" xfId="9" applyFont="1" applyBorder="1" applyAlignment="1" applyProtection="1">
      <alignment horizontal="center" vertical="center"/>
    </xf>
    <xf numFmtId="0" fontId="31" fillId="0" borderId="46" xfId="9" applyFont="1" applyBorder="1" applyAlignment="1" applyProtection="1">
      <alignment horizontal="center" vertical="center"/>
    </xf>
    <xf numFmtId="0" fontId="31" fillId="0" borderId="0" xfId="9" applyFont="1" applyBorder="1" applyAlignment="1" applyProtection="1">
      <alignment horizontal="center" vertical="center"/>
    </xf>
    <xf numFmtId="0" fontId="31" fillId="0" borderId="7" xfId="9" applyFont="1" applyBorder="1" applyAlignment="1" applyProtection="1">
      <alignment horizontal="center" vertical="center"/>
    </xf>
    <xf numFmtId="0" fontId="31" fillId="0" borderId="47" xfId="9" applyFont="1" applyBorder="1" applyAlignment="1" applyProtection="1">
      <alignment horizontal="center" vertical="center"/>
    </xf>
    <xf numFmtId="0" fontId="31" fillId="0" borderId="16" xfId="9" applyFont="1" applyBorder="1" applyAlignment="1" applyProtection="1">
      <alignment horizontal="center" vertical="center"/>
    </xf>
    <xf numFmtId="0" fontId="31" fillId="0" borderId="22" xfId="9" applyFont="1" applyBorder="1" applyAlignment="1" applyProtection="1">
      <alignment horizontal="center" vertical="center"/>
    </xf>
    <xf numFmtId="0" fontId="39" fillId="0" borderId="0" xfId="10" applyFont="1" applyBorder="1" applyAlignment="1" applyProtection="1">
      <alignment horizontal="left" vertical="center"/>
    </xf>
    <xf numFmtId="0" fontId="29" fillId="0" borderId="108" xfId="10" applyFont="1" applyBorder="1" applyAlignment="1" applyProtection="1">
      <alignment horizontal="center" vertical="center"/>
    </xf>
    <xf numFmtId="0" fontId="29" fillId="0" borderId="123" xfId="10" applyFont="1" applyBorder="1" applyAlignment="1" applyProtection="1">
      <alignment horizontal="center" vertical="center"/>
    </xf>
    <xf numFmtId="0" fontId="29" fillId="0" borderId="134" xfId="10" applyFont="1" applyBorder="1" applyAlignment="1" applyProtection="1">
      <alignment horizontal="center" vertical="center"/>
    </xf>
    <xf numFmtId="0" fontId="29" fillId="0" borderId="49" xfId="10" applyFont="1" applyBorder="1" applyAlignment="1" applyProtection="1">
      <alignment horizontal="center" vertical="center" wrapText="1"/>
    </xf>
    <xf numFmtId="0" fontId="29" fillId="0" borderId="34" xfId="10" applyFont="1" applyBorder="1" applyAlignment="1" applyProtection="1">
      <alignment horizontal="center" vertical="center" wrapText="1"/>
    </xf>
    <xf numFmtId="0" fontId="29" fillId="0" borderId="45" xfId="10" applyFont="1" applyBorder="1" applyAlignment="1" applyProtection="1">
      <alignment horizontal="center" vertical="center" wrapText="1"/>
    </xf>
    <xf numFmtId="0" fontId="29" fillId="0" borderId="6" xfId="10" applyFont="1" applyBorder="1" applyAlignment="1" applyProtection="1">
      <alignment horizontal="center" vertical="center" wrapText="1"/>
    </xf>
    <xf numFmtId="0" fontId="29" fillId="0" borderId="0" xfId="10" applyFont="1" applyBorder="1" applyAlignment="1" applyProtection="1">
      <alignment horizontal="center" vertical="center" wrapText="1"/>
    </xf>
    <xf numFmtId="0" fontId="29" fillId="0" borderId="9" xfId="10" applyFont="1" applyBorder="1" applyAlignment="1" applyProtection="1">
      <alignment horizontal="center" vertical="center" wrapText="1"/>
    </xf>
    <xf numFmtId="0" fontId="29" fillId="0" borderId="50" xfId="10" applyFont="1" applyBorder="1" applyAlignment="1" applyProtection="1">
      <alignment horizontal="center" vertical="center" wrapText="1"/>
    </xf>
    <xf numFmtId="0" fontId="29" fillId="0" borderId="16" xfId="10" applyFont="1" applyBorder="1" applyAlignment="1" applyProtection="1">
      <alignment horizontal="center" vertical="center" wrapText="1"/>
    </xf>
    <xf numFmtId="0" fontId="29" fillId="0" borderId="48" xfId="10" applyFont="1" applyBorder="1" applyAlignment="1" applyProtection="1">
      <alignment horizontal="center" vertical="center" wrapText="1"/>
    </xf>
    <xf numFmtId="0" fontId="29" fillId="0" borderId="87" xfId="10" applyFont="1" applyBorder="1" applyAlignment="1" applyProtection="1">
      <alignment horizontal="center" vertical="center" wrapText="1"/>
    </xf>
    <xf numFmtId="0" fontId="29" fillId="0" borderId="25" xfId="10" applyFont="1" applyBorder="1" applyAlignment="1" applyProtection="1">
      <alignment horizontal="center" vertical="center" wrapText="1"/>
    </xf>
    <xf numFmtId="0" fontId="29" fillId="0" borderId="80" xfId="10" applyFont="1" applyBorder="1" applyAlignment="1" applyProtection="1">
      <alignment horizontal="center" vertical="center" wrapText="1"/>
    </xf>
    <xf numFmtId="0" fontId="29" fillId="0" borderId="133" xfId="10" applyFont="1" applyBorder="1" applyAlignment="1" applyProtection="1">
      <alignment horizontal="center" vertical="center" wrapText="1"/>
    </xf>
    <xf numFmtId="0" fontId="29" fillId="0" borderId="124" xfId="10" applyFont="1" applyBorder="1" applyAlignment="1" applyProtection="1">
      <alignment horizontal="center" vertical="center" wrapText="1"/>
    </xf>
    <xf numFmtId="0" fontId="29" fillId="0" borderId="81" xfId="10" applyFont="1" applyBorder="1" applyAlignment="1" applyProtection="1">
      <alignment horizontal="center" vertical="center" wrapText="1"/>
    </xf>
    <xf numFmtId="0" fontId="38" fillId="0" borderId="113" xfId="10" applyFont="1" applyBorder="1" applyAlignment="1" applyProtection="1">
      <alignment horizontal="center" vertical="center"/>
    </xf>
    <xf numFmtId="0" fontId="38" fillId="0" borderId="68" xfId="10" applyFont="1" applyBorder="1" applyAlignment="1" applyProtection="1">
      <alignment horizontal="center" vertical="center"/>
    </xf>
    <xf numFmtId="0" fontId="38" fillId="0" borderId="71" xfId="10" applyFont="1" applyBorder="1" applyAlignment="1" applyProtection="1">
      <alignment horizontal="center" vertical="center"/>
    </xf>
    <xf numFmtId="0" fontId="38" fillId="0" borderId="69" xfId="10" applyFont="1" applyBorder="1" applyAlignment="1" applyProtection="1">
      <alignment horizontal="center" vertical="center"/>
    </xf>
    <xf numFmtId="0" fontId="18" fillId="0" borderId="87" xfId="10" applyFont="1" applyBorder="1" applyAlignment="1" applyProtection="1">
      <alignment horizontal="center" vertical="center" wrapText="1"/>
    </xf>
    <xf numFmtId="0" fontId="18" fillId="0" borderId="25" xfId="10" applyFont="1" applyBorder="1" applyAlignment="1" applyProtection="1">
      <alignment horizontal="center" vertical="center" wrapText="1"/>
    </xf>
    <xf numFmtId="0" fontId="18" fillId="0" borderId="80" xfId="10" applyFont="1" applyBorder="1" applyAlignment="1" applyProtection="1">
      <alignment horizontal="center" vertical="center" wrapText="1"/>
    </xf>
    <xf numFmtId="0" fontId="18" fillId="0" borderId="133" xfId="10" applyFont="1" applyBorder="1" applyAlignment="1" applyProtection="1">
      <alignment horizontal="center" vertical="center" wrapText="1"/>
    </xf>
    <xf numFmtId="0" fontId="18" fillId="0" borderId="124" xfId="10" applyFont="1" applyBorder="1" applyAlignment="1" applyProtection="1">
      <alignment horizontal="center" vertical="center" wrapText="1"/>
    </xf>
    <xf numFmtId="0" fontId="18" fillId="0" borderId="81" xfId="10" applyFont="1" applyBorder="1" applyAlignment="1" applyProtection="1">
      <alignment horizontal="center" vertical="center" wrapText="1"/>
    </xf>
    <xf numFmtId="0" fontId="29" fillId="0" borderId="44" xfId="10" applyFont="1" applyBorder="1" applyAlignment="1" applyProtection="1">
      <alignment horizontal="center" vertical="center" wrapText="1" shrinkToFit="1"/>
    </xf>
    <xf numFmtId="0" fontId="29" fillId="0" borderId="34" xfId="10" applyFont="1" applyBorder="1" applyAlignment="1" applyProtection="1">
      <alignment horizontal="center" vertical="center" wrapText="1" shrinkToFit="1"/>
    </xf>
    <xf numFmtId="0" fontId="29" fillId="0" borderId="51" xfId="10" applyFont="1" applyBorder="1" applyAlignment="1" applyProtection="1">
      <alignment horizontal="center" vertical="center" wrapText="1" shrinkToFit="1"/>
    </xf>
    <xf numFmtId="0" fontId="29" fillId="0" borderId="46" xfId="10" applyFont="1" applyBorder="1" applyAlignment="1" applyProtection="1">
      <alignment horizontal="center" vertical="center" wrapText="1" shrinkToFit="1"/>
    </xf>
    <xf numFmtId="0" fontId="29" fillId="0" borderId="0" xfId="10" applyFont="1" applyBorder="1" applyAlignment="1" applyProtection="1">
      <alignment horizontal="center" vertical="center" wrapText="1" shrinkToFit="1"/>
    </xf>
    <xf numFmtId="0" fontId="29" fillId="0" borderId="7" xfId="10" applyFont="1" applyBorder="1" applyAlignment="1" applyProtection="1">
      <alignment horizontal="center" vertical="center" wrapText="1" shrinkToFit="1"/>
    </xf>
    <xf numFmtId="0" fontId="29" fillId="0" borderId="47" xfId="10" applyFont="1" applyBorder="1" applyAlignment="1" applyProtection="1">
      <alignment horizontal="center" vertical="center" wrapText="1" shrinkToFit="1"/>
    </xf>
    <xf numFmtId="0" fontId="29" fillId="0" borderId="16" xfId="10" applyFont="1" applyBorder="1" applyAlignment="1" applyProtection="1">
      <alignment horizontal="center" vertical="center" wrapText="1" shrinkToFit="1"/>
    </xf>
    <xf numFmtId="0" fontId="29" fillId="0" borderId="22" xfId="10" applyFont="1" applyBorder="1" applyAlignment="1" applyProtection="1">
      <alignment horizontal="center" vertical="center" wrapText="1" shrinkToFit="1"/>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34" xfId="0" applyFont="1" applyBorder="1" applyAlignment="1" applyProtection="1">
      <alignment vertical="top" wrapText="1"/>
    </xf>
    <xf numFmtId="0" fontId="5" fillId="0" borderId="0" xfId="0" applyFont="1" applyBorder="1" applyAlignment="1" applyProtection="1">
      <alignment vertical="top" wrapText="1"/>
    </xf>
    <xf numFmtId="0" fontId="5" fillId="0" borderId="0" xfId="0" applyFont="1" applyAlignment="1" applyProtection="1">
      <alignment vertical="top"/>
    </xf>
    <xf numFmtId="0" fontId="5" fillId="0" borderId="79"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11" xfId="0" applyFont="1" applyBorder="1" applyAlignment="1" applyProtection="1">
      <alignment horizontal="center" vertical="center"/>
    </xf>
    <xf numFmtId="0" fontId="5" fillId="0" borderId="108" xfId="0" applyFont="1" applyBorder="1" applyAlignment="1" applyProtection="1">
      <alignment horizontal="center" vertical="center"/>
    </xf>
    <xf numFmtId="0" fontId="5" fillId="0" borderId="134" xfId="0" applyFont="1" applyBorder="1" applyAlignment="1" applyProtection="1">
      <alignment horizontal="center" vertical="center"/>
    </xf>
    <xf numFmtId="0" fontId="5" fillId="0" borderId="87"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49" xfId="0" applyFont="1" applyBorder="1" applyAlignment="1" applyProtection="1">
      <alignment horizontal="center" vertical="center" wrapText="1"/>
    </xf>
    <xf numFmtId="0" fontId="5" fillId="0" borderId="91"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38" fontId="7" fillId="2" borderId="89" xfId="0" applyNumberFormat="1" applyFont="1" applyFill="1" applyBorder="1" applyAlignment="1" applyProtection="1">
      <alignment horizontal="right"/>
    </xf>
    <xf numFmtId="38" fontId="7" fillId="2" borderId="43" xfId="0" applyNumberFormat="1" applyFont="1" applyFill="1" applyBorder="1" applyAlignment="1" applyProtection="1">
      <alignment horizontal="right"/>
    </xf>
    <xf numFmtId="0" fontId="7" fillId="0" borderId="55" xfId="0" applyFont="1" applyFill="1" applyBorder="1" applyAlignment="1" applyProtection="1">
      <alignment horizontal="left" vertical="top" wrapText="1"/>
    </xf>
    <xf numFmtId="0" fontId="7" fillId="0" borderId="56" xfId="0" applyFont="1" applyFill="1" applyBorder="1" applyAlignment="1" applyProtection="1">
      <alignment horizontal="left" vertical="top" wrapText="1"/>
    </xf>
    <xf numFmtId="0" fontId="7" fillId="0" borderId="57" xfId="0" applyFont="1" applyFill="1" applyBorder="1" applyAlignment="1" applyProtection="1">
      <alignment horizontal="left" vertical="top" wrapText="1"/>
    </xf>
    <xf numFmtId="0" fontId="5" fillId="3" borderId="50" xfId="0" applyFont="1" applyFill="1" applyBorder="1" applyAlignment="1" applyProtection="1">
      <alignment horizontal="left" vertical="center"/>
      <protection locked="0"/>
    </xf>
    <xf numFmtId="0" fontId="5" fillId="3" borderId="56" xfId="0" applyFont="1" applyFill="1" applyBorder="1" applyAlignment="1" applyProtection="1">
      <alignment horizontal="left" vertical="center"/>
      <protection locked="0"/>
    </xf>
    <xf numFmtId="0" fontId="5" fillId="3" borderId="88"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7" fillId="0" borderId="57" xfId="0" applyFont="1" applyFill="1" applyBorder="1" applyProtection="1">
      <alignment vertical="center"/>
    </xf>
    <xf numFmtId="0" fontId="7" fillId="0" borderId="41" xfId="0" applyFont="1" applyFill="1" applyBorder="1" applyProtection="1">
      <alignment vertical="center"/>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5" fillId="0" borderId="108" xfId="0" applyFont="1" applyFill="1" applyBorder="1" applyAlignment="1" applyProtection="1">
      <alignment vertical="top" wrapText="1"/>
    </xf>
    <xf numFmtId="0" fontId="5" fillId="0" borderId="87" xfId="0" applyFont="1" applyFill="1" applyBorder="1" applyAlignment="1" applyProtection="1">
      <alignment vertical="top" wrapText="1"/>
    </xf>
    <xf numFmtId="0" fontId="7"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38" fontId="7" fillId="3" borderId="70" xfId="0" applyNumberFormat="1" applyFont="1" applyFill="1" applyBorder="1" applyAlignment="1" applyProtection="1">
      <alignment horizontal="right"/>
      <protection locked="0"/>
    </xf>
    <xf numFmtId="38" fontId="7" fillId="3" borderId="68" xfId="0" applyNumberFormat="1" applyFont="1" applyFill="1" applyBorder="1" applyAlignment="1" applyProtection="1">
      <alignment horizontal="right"/>
      <protection locked="0"/>
    </xf>
    <xf numFmtId="0" fontId="5" fillId="0" borderId="91" xfId="0" applyFont="1" applyFill="1" applyBorder="1" applyAlignment="1" applyProtection="1">
      <alignment vertical="center" wrapText="1"/>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5"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3" fontId="5" fillId="0" borderId="89" xfId="0" applyNumberFormat="1"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90" xfId="0" applyFont="1" applyFill="1" applyBorder="1" applyAlignment="1" applyProtection="1">
      <alignment horizontal="center" vertical="center"/>
    </xf>
    <xf numFmtId="3" fontId="7" fillId="2" borderId="89"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center" vertical="center"/>
      <protection locked="0"/>
    </xf>
    <xf numFmtId="3" fontId="7" fillId="3" borderId="89"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0" xfId="0" applyFont="1" applyFill="1" applyBorder="1" applyAlignment="1" applyProtection="1">
      <alignment vertical="center"/>
      <protection locked="0"/>
    </xf>
    <xf numFmtId="38" fontId="7" fillId="3" borderId="70" xfId="6" applyNumberFormat="1" applyFont="1" applyFill="1" applyBorder="1" applyAlignment="1" applyProtection="1">
      <alignment horizontal="right" vertical="center"/>
      <protection locked="0"/>
    </xf>
    <xf numFmtId="38" fontId="7" fillId="2" borderId="70" xfId="0" applyNumberFormat="1" applyFont="1" applyFill="1" applyBorder="1" applyAlignment="1" applyProtection="1">
      <alignment horizontal="right"/>
    </xf>
    <xf numFmtId="38" fontId="7" fillId="2" borderId="68" xfId="0" applyNumberFormat="1" applyFont="1" applyFill="1" applyBorder="1" applyAlignment="1" applyProtection="1">
      <alignment horizontal="right"/>
    </xf>
    <xf numFmtId="38" fontId="7" fillId="2" borderId="125" xfId="0" applyNumberFormat="1" applyFont="1" applyFill="1" applyBorder="1" applyAlignment="1" applyProtection="1">
      <alignment horizontal="right"/>
    </xf>
    <xf numFmtId="38" fontId="7" fillId="2" borderId="126" xfId="0" applyNumberFormat="1" applyFont="1" applyFill="1" applyBorder="1" applyAlignment="1" applyProtection="1">
      <alignment horizontal="right"/>
    </xf>
    <xf numFmtId="38" fontId="7" fillId="3" borderId="89" xfId="6" applyNumberFormat="1" applyFont="1" applyFill="1" applyBorder="1" applyAlignment="1" applyProtection="1">
      <alignment vertical="center"/>
      <protection locked="0"/>
    </xf>
    <xf numFmtId="38" fontId="7" fillId="3" borderId="43" xfId="6" applyNumberFormat="1" applyFont="1" applyFill="1" applyBorder="1" applyAlignment="1" applyProtection="1">
      <alignment vertical="center"/>
      <protection locked="0"/>
    </xf>
    <xf numFmtId="0" fontId="0" fillId="0" borderId="4" xfId="0" applyFont="1" applyBorder="1" applyAlignment="1" applyProtection="1">
      <alignment vertical="center"/>
    </xf>
    <xf numFmtId="0" fontId="0" fillId="0" borderId="3" xfId="0" applyFont="1" applyBorder="1" applyAlignment="1" applyProtection="1">
      <alignment vertical="center"/>
    </xf>
    <xf numFmtId="0" fontId="7" fillId="0" borderId="37" xfId="0" applyFont="1" applyFill="1" applyBorder="1" applyAlignment="1" applyProtection="1">
      <alignment horizontal="distributed" vertical="center"/>
    </xf>
    <xf numFmtId="0" fontId="7" fillId="0" borderId="38" xfId="0" applyFont="1" applyFill="1" applyBorder="1" applyAlignment="1" applyProtection="1">
      <alignment horizontal="distributed" vertical="center"/>
    </xf>
    <xf numFmtId="0" fontId="7" fillId="0" borderId="63" xfId="0" applyFont="1" applyFill="1" applyBorder="1" applyAlignment="1" applyProtection="1">
      <alignment horizontal="distributed" vertical="center"/>
    </xf>
    <xf numFmtId="0" fontId="7" fillId="0" borderId="15" xfId="0" applyFont="1" applyFill="1" applyBorder="1" applyAlignment="1" applyProtection="1">
      <alignment horizontal="distributed" vertical="center"/>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3" borderId="5" xfId="0" applyNumberFormat="1" applyFont="1" applyFill="1" applyBorder="1" applyAlignment="1" applyProtection="1">
      <alignment horizontal="right"/>
      <protection locked="0"/>
    </xf>
    <xf numFmtId="38" fontId="7" fillId="3" borderId="1" xfId="0" applyNumberFormat="1" applyFont="1" applyFill="1" applyBorder="1" applyAlignment="1" applyProtection="1">
      <alignment horizontal="right"/>
      <protection locked="0"/>
    </xf>
    <xf numFmtId="0" fontId="7" fillId="0" borderId="40" xfId="0" applyFont="1" applyFill="1" applyBorder="1" applyAlignment="1" applyProtection="1">
      <alignment horizontal="distributed" vertical="center"/>
    </xf>
    <xf numFmtId="0" fontId="7" fillId="0" borderId="41" xfId="0" applyFont="1" applyFill="1" applyBorder="1" applyAlignment="1" applyProtection="1">
      <alignment horizontal="distributed" vertical="center"/>
    </xf>
    <xf numFmtId="0" fontId="5" fillId="0" borderId="46" xfId="0" applyFont="1" applyFill="1" applyBorder="1" applyAlignment="1" applyProtection="1">
      <alignment vertical="center"/>
    </xf>
    <xf numFmtId="0" fontId="0" fillId="0" borderId="46" xfId="0" applyFont="1" applyBorder="1" applyAlignment="1" applyProtection="1">
      <alignment vertical="center"/>
    </xf>
    <xf numFmtId="0" fontId="5" fillId="0" borderId="4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center" vertical="center" wrapText="1"/>
    </xf>
    <xf numFmtId="0" fontId="0" fillId="0" borderId="86" xfId="0" applyFont="1" applyBorder="1" applyAlignment="1" applyProtection="1">
      <alignment horizontal="center" vertical="center"/>
    </xf>
    <xf numFmtId="0" fontId="7" fillId="0" borderId="85"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8" fillId="0" borderId="34" xfId="0" applyFont="1" applyFill="1" applyBorder="1" applyAlignment="1" applyProtection="1">
      <alignment horizontal="left" vertical="top" wrapText="1"/>
    </xf>
    <xf numFmtId="0" fontId="25" fillId="0" borderId="34" xfId="0" applyFont="1" applyBorder="1" applyAlignment="1" applyProtection="1">
      <alignment horizontal="left" vertical="center" wrapText="1"/>
    </xf>
    <xf numFmtId="0" fontId="5" fillId="0" borderId="101"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3" fontId="5" fillId="0" borderId="43"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horizontal="center" vertical="center"/>
    </xf>
    <xf numFmtId="0" fontId="5" fillId="3" borderId="0" xfId="0" applyFont="1" applyFill="1" applyAlignment="1" applyProtection="1">
      <alignment horizontal="left" shrinkToFit="1"/>
      <protection locked="0"/>
    </xf>
    <xf numFmtId="0" fontId="5" fillId="0" borderId="43" xfId="0" applyFont="1" applyFill="1" applyBorder="1" applyAlignment="1" applyProtection="1">
      <alignment horizontal="distributed"/>
    </xf>
    <xf numFmtId="0" fontId="5" fillId="0" borderId="1" xfId="0" applyFont="1" applyFill="1" applyBorder="1" applyAlignment="1" applyProtection="1">
      <alignment horizontal="distributed"/>
    </xf>
    <xf numFmtId="38" fontId="7" fillId="3" borderId="58" xfId="0" applyNumberFormat="1" applyFont="1" applyFill="1" applyBorder="1" applyAlignment="1" applyProtection="1">
      <alignment horizontal="right"/>
      <protection locked="0"/>
    </xf>
    <xf numFmtId="38" fontId="7" fillId="3" borderId="56" xfId="0" applyNumberFormat="1" applyFont="1" applyFill="1" applyBorder="1" applyAlignment="1" applyProtection="1">
      <alignment horizontal="right"/>
      <protection locked="0"/>
    </xf>
    <xf numFmtId="38" fontId="7" fillId="3" borderId="5" xfId="6" applyNumberFormat="1" applyFont="1" applyFill="1" applyBorder="1" applyAlignment="1" applyProtection="1"/>
    <xf numFmtId="38" fontId="7" fillId="3" borderId="1" xfId="6" applyNumberFormat="1" applyFont="1" applyFill="1" applyBorder="1" applyAlignment="1" applyProtection="1"/>
    <xf numFmtId="0" fontId="8" fillId="0" borderId="64" xfId="0" applyFont="1" applyFill="1" applyBorder="1" applyAlignment="1" applyProtection="1">
      <alignment vertical="top" wrapText="1"/>
    </xf>
    <xf numFmtId="0" fontId="5" fillId="0" borderId="1" xfId="0" applyFont="1" applyFill="1" applyBorder="1" applyAlignment="1" applyProtection="1">
      <alignment vertical="top" wrapText="1"/>
    </xf>
    <xf numFmtId="0" fontId="5" fillId="0" borderId="10" xfId="0" applyFont="1" applyFill="1" applyBorder="1" applyAlignment="1" applyProtection="1">
      <alignment vertical="top" wrapText="1"/>
    </xf>
    <xf numFmtId="38" fontId="7" fillId="0" borderId="70" xfId="6" applyFont="1" applyFill="1" applyBorder="1" applyAlignment="1" applyProtection="1">
      <alignment horizontal="center" vertical="center"/>
    </xf>
    <xf numFmtId="38" fontId="7" fillId="0" borderId="68" xfId="6" applyFont="1" applyFill="1" applyBorder="1" applyAlignment="1" applyProtection="1">
      <alignment horizontal="center" vertical="center"/>
    </xf>
    <xf numFmtId="38" fontId="7" fillId="0" borderId="69" xfId="6" applyFont="1" applyFill="1" applyBorder="1" applyAlignment="1" applyProtection="1">
      <alignment horizontal="center" vertical="center"/>
    </xf>
    <xf numFmtId="38" fontId="7" fillId="4" borderId="70" xfId="6" applyFont="1" applyFill="1" applyBorder="1" applyAlignment="1" applyProtection="1">
      <alignment horizontal="center" vertical="center"/>
      <protection locked="0"/>
    </xf>
    <xf numFmtId="38" fontId="7" fillId="4" borderId="68" xfId="6" applyFont="1" applyFill="1" applyBorder="1" applyAlignment="1" applyProtection="1">
      <alignment horizontal="center" vertical="center"/>
      <protection locked="0"/>
    </xf>
    <xf numFmtId="38" fontId="7" fillId="4" borderId="71" xfId="6" applyFont="1" applyFill="1" applyBorder="1" applyAlignment="1" applyProtection="1">
      <alignment horizontal="center" vertical="center"/>
      <protection locked="0"/>
    </xf>
    <xf numFmtId="0" fontId="7" fillId="0" borderId="101"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0" fontId="7" fillId="0" borderId="34" xfId="0" applyFont="1" applyFill="1" applyBorder="1" applyAlignment="1" applyProtection="1">
      <alignment vertical="top" wrapText="1"/>
    </xf>
    <xf numFmtId="0" fontId="0" fillId="0" borderId="34" xfId="0" applyFont="1" applyBorder="1" applyAlignment="1" applyProtection="1">
      <alignment horizontal="left" vertical="top" wrapText="1"/>
    </xf>
    <xf numFmtId="0" fontId="7" fillId="0" borderId="68" xfId="0" applyFont="1" applyFill="1" applyBorder="1" applyAlignment="1" applyProtection="1">
      <alignment horizontal="left" vertical="center" wrapText="1"/>
    </xf>
    <xf numFmtId="0" fontId="7" fillId="0" borderId="71" xfId="0" applyFont="1" applyFill="1" applyBorder="1" applyAlignment="1" applyProtection="1">
      <alignment horizontal="left" vertical="center" wrapText="1"/>
    </xf>
    <xf numFmtId="0" fontId="7" fillId="0" borderId="58"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wrapText="1"/>
    </xf>
    <xf numFmtId="0" fontId="7" fillId="0" borderId="88" xfId="0" applyFont="1" applyFill="1" applyBorder="1" applyAlignment="1" applyProtection="1">
      <alignment horizontal="left" vertical="center" wrapText="1"/>
    </xf>
    <xf numFmtId="38" fontId="7" fillId="2" borderId="134" xfId="0" applyNumberFormat="1" applyFont="1" applyFill="1" applyBorder="1" applyAlignment="1" applyProtection="1">
      <alignment horizontal="right" vertical="center"/>
    </xf>
    <xf numFmtId="38" fontId="7" fillId="2" borderId="80" xfId="0" applyNumberFormat="1" applyFont="1" applyFill="1" applyBorder="1" applyAlignment="1" applyProtection="1">
      <alignment horizontal="right" vertical="center"/>
    </xf>
    <xf numFmtId="38" fontId="7" fillId="2" borderId="50" xfId="0" applyNumberFormat="1" applyFont="1" applyFill="1" applyBorder="1" applyAlignment="1" applyProtection="1">
      <alignment horizontal="right" vertical="center"/>
    </xf>
    <xf numFmtId="38" fontId="7" fillId="3" borderId="89"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7" fillId="3" borderId="110"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8"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7" fillId="0" borderId="70" xfId="0" applyFont="1" applyFill="1" applyBorder="1" applyAlignment="1" applyProtection="1">
      <alignment horizontal="left" vertical="center" wrapText="1"/>
    </xf>
    <xf numFmtId="0" fontId="7" fillId="0" borderId="2" xfId="0" applyFont="1" applyBorder="1" applyAlignment="1" applyProtection="1">
      <alignment vertical="center" wrapText="1"/>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0" fontId="7" fillId="0" borderId="68" xfId="0" applyFont="1" applyBorder="1" applyAlignment="1" applyProtection="1">
      <alignment horizontal="center" vertical="center"/>
    </xf>
    <xf numFmtId="0" fontId="7" fillId="0" borderId="34" xfId="0" applyFont="1" applyFill="1" applyBorder="1" applyAlignment="1" applyProtection="1">
      <alignment horizontal="left" vertical="top" wrapText="1"/>
    </xf>
    <xf numFmtId="0" fontId="7" fillId="0" borderId="79" xfId="0" applyFont="1" applyBorder="1" applyProtection="1">
      <alignment vertical="center"/>
    </xf>
    <xf numFmtId="0" fontId="7" fillId="0" borderId="36" xfId="0" applyFont="1" applyBorder="1" applyProtection="1">
      <alignment vertical="center"/>
    </xf>
    <xf numFmtId="0" fontId="7" fillId="0" borderId="119" xfId="0" applyFont="1" applyBorder="1" applyProtection="1">
      <alignment vertical="center"/>
    </xf>
    <xf numFmtId="0" fontId="7" fillId="0" borderId="85"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113" xfId="0" applyFont="1" applyBorder="1" applyAlignment="1" applyProtection="1">
      <alignment horizontal="left" vertical="center"/>
    </xf>
    <xf numFmtId="0" fontId="7" fillId="0" borderId="68" xfId="0" applyFont="1" applyBorder="1" applyAlignment="1" applyProtection="1">
      <alignment horizontal="left" vertical="center"/>
    </xf>
    <xf numFmtId="0" fontId="7" fillId="0" borderId="69" xfId="0" applyFont="1" applyBorder="1" applyAlignment="1" applyProtection="1">
      <alignment horizontal="left" vertical="center"/>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38" fontId="7" fillId="3" borderId="5" xfId="6" applyNumberFormat="1" applyFont="1" applyFill="1" applyBorder="1" applyAlignment="1" applyProtection="1">
      <alignment vertical="center"/>
      <protection locked="0"/>
    </xf>
    <xf numFmtId="38" fontId="7" fillId="3" borderId="1" xfId="6" applyNumberFormat="1" applyFont="1" applyFill="1" applyBorder="1" applyAlignment="1" applyProtection="1">
      <alignment vertical="center"/>
      <protection locked="0"/>
    </xf>
    <xf numFmtId="38" fontId="7" fillId="2" borderId="50" xfId="6" applyNumberFormat="1" applyFont="1" applyFill="1" applyBorder="1" applyAlignment="1" applyProtection="1">
      <alignment vertical="center"/>
    </xf>
    <xf numFmtId="38" fontId="7" fillId="2" borderId="16" xfId="6" applyNumberFormat="1" applyFont="1" applyFill="1" applyBorder="1" applyAlignment="1" applyProtection="1">
      <alignment vertical="center"/>
    </xf>
    <xf numFmtId="0" fontId="7" fillId="0" borderId="91" xfId="0" applyFont="1" applyFill="1" applyBorder="1" applyAlignment="1" applyProtection="1">
      <alignment vertical="center" shrinkToFit="1"/>
    </xf>
    <xf numFmtId="0" fontId="7" fillId="0" borderId="43" xfId="0" applyFont="1" applyFill="1" applyBorder="1" applyAlignment="1" applyProtection="1">
      <alignment vertical="center" shrinkToFit="1"/>
    </xf>
    <xf numFmtId="0" fontId="7" fillId="0" borderId="17" xfId="0" applyFont="1" applyFill="1" applyBorder="1" applyAlignment="1" applyProtection="1">
      <alignment vertical="center" shrinkToFit="1"/>
    </xf>
    <xf numFmtId="0" fontId="7" fillId="0" borderId="55" xfId="0" applyFont="1" applyFill="1" applyBorder="1" applyAlignment="1" applyProtection="1">
      <alignment vertical="center"/>
    </xf>
    <xf numFmtId="0" fontId="7" fillId="0" borderId="57" xfId="0" applyFont="1" applyFill="1" applyBorder="1" applyAlignment="1" applyProtection="1">
      <alignment vertical="center"/>
    </xf>
    <xf numFmtId="0" fontId="7" fillId="0" borderId="108" xfId="0" applyFont="1" applyBorder="1" applyAlignment="1" applyProtection="1">
      <alignment horizontal="center" vertical="center" wrapText="1"/>
    </xf>
    <xf numFmtId="0" fontId="7" fillId="0" borderId="134" xfId="0" applyFont="1" applyBorder="1" applyAlignment="1" applyProtection="1">
      <alignment horizontal="center" vertical="center" wrapText="1"/>
    </xf>
    <xf numFmtId="0" fontId="7" fillId="0" borderId="5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5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7" fillId="0" borderId="43" xfId="0" applyFont="1" applyBorder="1" applyAlignment="1" applyProtection="1">
      <alignment vertical="center"/>
    </xf>
    <xf numFmtId="0" fontId="7" fillId="0" borderId="89"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17" xfId="0" applyFont="1" applyBorder="1" applyAlignment="1" applyProtection="1">
      <alignment horizontal="center" vertical="center"/>
    </xf>
    <xf numFmtId="38" fontId="7" fillId="0" borderId="89" xfId="0" applyNumberFormat="1" applyFont="1" applyBorder="1" applyAlignment="1" applyProtection="1">
      <alignment vertical="center"/>
    </xf>
    <xf numFmtId="38" fontId="7" fillId="0" borderId="43" xfId="0" applyNumberFormat="1" applyFont="1" applyBorder="1" applyAlignment="1" applyProtection="1">
      <alignment vertical="center"/>
    </xf>
    <xf numFmtId="38" fontId="7" fillId="0" borderId="43" xfId="0" applyNumberFormat="1" applyFont="1" applyBorder="1" applyAlignment="1" applyProtection="1">
      <alignment horizontal="right" vertical="center"/>
    </xf>
    <xf numFmtId="0" fontId="7" fillId="0" borderId="89" xfId="0" applyFont="1" applyBorder="1" applyAlignment="1" applyProtection="1">
      <alignment vertical="center" shrinkToFit="1"/>
    </xf>
    <xf numFmtId="0" fontId="7" fillId="0" borderId="43" xfId="0" applyFont="1" applyBorder="1" applyAlignment="1" applyProtection="1">
      <alignment vertical="center" shrinkToFit="1"/>
    </xf>
    <xf numFmtId="0" fontId="7" fillId="0" borderId="17" xfId="0" applyFont="1" applyBorder="1" applyAlignment="1" applyProtection="1">
      <alignment vertical="center" shrinkToFit="1"/>
    </xf>
    <xf numFmtId="0" fontId="7" fillId="0" borderId="89" xfId="0" applyFont="1" applyBorder="1" applyAlignment="1" applyProtection="1">
      <alignment horizontal="center" vertical="center" shrinkToFit="1"/>
    </xf>
    <xf numFmtId="0" fontId="7" fillId="0" borderId="43"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8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8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3" borderId="89"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56" xfId="0" applyNumberFormat="1" applyFont="1" applyFill="1" applyBorder="1" applyAlignment="1" applyProtection="1">
      <alignment horizontal="right" vertical="center"/>
    </xf>
    <xf numFmtId="0" fontId="7" fillId="0" borderId="113" xfId="0" applyFont="1" applyFill="1" applyBorder="1" applyAlignment="1" applyProtection="1">
      <alignment horizontal="left" vertical="center"/>
    </xf>
    <xf numFmtId="0" fontId="7" fillId="0" borderId="68" xfId="0" applyFont="1" applyFill="1" applyBorder="1" applyAlignment="1" applyProtection="1">
      <alignment horizontal="left" vertical="center"/>
    </xf>
    <xf numFmtId="38" fontId="7" fillId="2" borderId="70" xfId="6" applyNumberFormat="1" applyFont="1" applyFill="1" applyBorder="1" applyAlignment="1" applyProtection="1">
      <alignment vertical="center"/>
    </xf>
    <xf numFmtId="38" fontId="7" fillId="2" borderId="68" xfId="6" applyNumberFormat="1" applyFont="1" applyFill="1" applyBorder="1" applyAlignment="1" applyProtection="1">
      <alignment vertical="center"/>
    </xf>
    <xf numFmtId="38" fontId="8" fillId="0" borderId="89" xfId="0" applyNumberFormat="1" applyFont="1" applyBorder="1" applyAlignment="1" applyProtection="1">
      <alignment vertical="center"/>
    </xf>
    <xf numFmtId="38" fontId="8" fillId="0" borderId="43" xfId="0" applyNumberFormat="1" applyFont="1" applyBorder="1" applyAlignment="1" applyProtection="1">
      <alignment vertical="center"/>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56" xfId="0" applyFont="1" applyBorder="1" applyAlignment="1" applyProtection="1">
      <alignment horizontal="center" vertical="center"/>
    </xf>
    <xf numFmtId="0" fontId="7" fillId="0" borderId="88" xfId="0" applyFont="1" applyBorder="1" applyAlignment="1" applyProtection="1">
      <alignment horizontal="center" vertical="center"/>
    </xf>
    <xf numFmtId="38" fontId="7" fillId="0" borderId="5" xfId="0" applyNumberFormat="1" applyFont="1" applyBorder="1" applyAlignment="1" applyProtection="1">
      <alignment vertical="center"/>
    </xf>
    <xf numFmtId="38" fontId="7" fillId="0" borderId="1" xfId="0" applyNumberFormat="1" applyFont="1" applyBorder="1" applyAlignment="1" applyProtection="1">
      <alignment vertical="center"/>
    </xf>
    <xf numFmtId="38" fontId="7" fillId="0" borderId="1" xfId="0" applyNumberFormat="1" applyFont="1" applyBorder="1" applyAlignment="1" applyProtection="1">
      <alignment horizontal="right" vertical="center"/>
    </xf>
    <xf numFmtId="38" fontId="7" fillId="2" borderId="43" xfId="6" applyNumberFormat="1" applyFont="1" applyFill="1" applyBorder="1" applyAlignment="1" applyProtection="1">
      <alignment horizontal="right" vertical="center"/>
    </xf>
    <xf numFmtId="38" fontId="7" fillId="0" borderId="70" xfId="0" applyNumberFormat="1" applyFont="1" applyBorder="1" applyAlignment="1" applyProtection="1">
      <alignment vertical="center"/>
    </xf>
    <xf numFmtId="38" fontId="7" fillId="0" borderId="68" xfId="0" applyNumberFormat="1" applyFont="1" applyBorder="1" applyAlignment="1" applyProtection="1">
      <alignment vertical="center"/>
    </xf>
    <xf numFmtId="38" fontId="7" fillId="0" borderId="68" xfId="0" applyNumberFormat="1" applyFont="1" applyBorder="1" applyAlignment="1" applyProtection="1">
      <alignment horizontal="right" vertical="center"/>
    </xf>
    <xf numFmtId="0" fontId="7" fillId="0" borderId="36" xfId="8" applyFont="1" applyBorder="1" applyAlignment="1" applyProtection="1">
      <alignment horizontal="center" vertical="center"/>
    </xf>
    <xf numFmtId="0" fontId="7" fillId="0" borderId="111" xfId="8" applyFont="1" applyBorder="1" applyAlignment="1" applyProtection="1">
      <alignment horizontal="center" vertical="center"/>
    </xf>
    <xf numFmtId="0" fontId="7" fillId="0" borderId="79" xfId="8" applyFont="1" applyBorder="1" applyAlignment="1" applyProtection="1">
      <alignment horizontal="center" vertical="center"/>
    </xf>
    <xf numFmtId="176" fontId="7" fillId="0" borderId="16" xfId="8" applyNumberFormat="1" applyFont="1" applyBorder="1" applyAlignment="1" applyProtection="1">
      <alignment horizontal="left" vertical="top" wrapText="1"/>
    </xf>
    <xf numFmtId="176" fontId="7" fillId="0" borderId="16" xfId="0" applyNumberFormat="1" applyFont="1" applyBorder="1" applyAlignment="1" applyProtection="1">
      <alignment horizontal="left" vertical="top" wrapText="1"/>
    </xf>
    <xf numFmtId="0" fontId="11" fillId="0" borderId="16" xfId="0" applyFont="1" applyBorder="1" applyAlignment="1" applyProtection="1">
      <alignment vertical="center"/>
    </xf>
    <xf numFmtId="0" fontId="11" fillId="0" borderId="16" xfId="0" applyFont="1" applyBorder="1" applyAlignment="1" applyProtection="1">
      <alignment vertical="top"/>
    </xf>
    <xf numFmtId="0" fontId="5" fillId="0" borderId="135" xfId="0" applyFont="1" applyBorder="1" applyAlignment="1" applyProtection="1">
      <alignment horizontal="center" vertical="center"/>
    </xf>
    <xf numFmtId="0" fontId="5" fillId="0" borderId="136" xfId="0" applyFont="1" applyBorder="1" applyAlignment="1" applyProtection="1">
      <alignment horizontal="center" vertical="center"/>
    </xf>
    <xf numFmtId="0" fontId="5" fillId="0" borderId="137" xfId="0" applyFont="1" applyBorder="1" applyAlignment="1" applyProtection="1">
      <alignment horizontal="center" vertical="center"/>
    </xf>
    <xf numFmtId="0" fontId="5" fillId="2" borderId="89" xfId="0" applyFont="1" applyFill="1" applyBorder="1" applyAlignment="1" applyProtection="1">
      <alignment horizontal="right" vertical="center" shrinkToFit="1"/>
    </xf>
    <xf numFmtId="0" fontId="5" fillId="2" borderId="43" xfId="0" applyFont="1" applyFill="1" applyBorder="1" applyAlignment="1" applyProtection="1">
      <alignment horizontal="right" vertical="center" shrinkToFit="1"/>
    </xf>
    <xf numFmtId="0" fontId="5" fillId="2" borderId="90" xfId="0" applyFont="1" applyFill="1" applyBorder="1" applyAlignment="1" applyProtection="1">
      <alignment horizontal="right" vertical="center" shrinkToFit="1"/>
    </xf>
    <xf numFmtId="0" fontId="5" fillId="0" borderId="101"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3" xfId="0" applyFont="1" applyBorder="1" applyAlignment="1" applyProtection="1">
      <alignment vertical="center" wrapText="1"/>
    </xf>
    <xf numFmtId="0" fontId="8" fillId="0" borderId="40" xfId="0" applyFont="1" applyBorder="1" applyAlignment="1" applyProtection="1">
      <alignment horizontal="distributed" vertical="center"/>
    </xf>
    <xf numFmtId="0" fontId="8" fillId="0" borderId="41" xfId="0" applyFont="1" applyBorder="1" applyAlignment="1" applyProtection="1">
      <alignment horizontal="distributed" vertical="center"/>
    </xf>
    <xf numFmtId="0" fontId="5" fillId="0" borderId="43"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3" fontId="7" fillId="3" borderId="70" xfId="0" applyNumberFormat="1" applyFont="1" applyFill="1" applyBorder="1" applyAlignment="1" applyProtection="1">
      <alignment horizontal="right"/>
      <protection locked="0"/>
    </xf>
    <xf numFmtId="3" fontId="7" fillId="3" borderId="68" xfId="0" applyNumberFormat="1" applyFont="1" applyFill="1" applyBorder="1" applyAlignment="1" applyProtection="1">
      <alignment horizontal="right"/>
      <protection locked="0"/>
    </xf>
    <xf numFmtId="0" fontId="5" fillId="0" borderId="43" xfId="0" applyFont="1" applyFill="1" applyBorder="1" applyAlignment="1" applyProtection="1">
      <alignment vertical="center" wrapText="1"/>
    </xf>
    <xf numFmtId="3" fontId="7" fillId="3" borderId="43" xfId="0" applyNumberFormat="1" applyFont="1" applyFill="1" applyBorder="1" applyAlignment="1" applyProtection="1">
      <alignment horizontal="right"/>
      <protection locked="0"/>
    </xf>
    <xf numFmtId="0" fontId="8" fillId="0" borderId="63"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5" fillId="2" borderId="70" xfId="0" applyFont="1" applyFill="1" applyBorder="1" applyAlignment="1" applyProtection="1">
      <alignment horizontal="right" vertical="center" shrinkToFit="1"/>
    </xf>
    <xf numFmtId="0" fontId="5" fillId="2" borderId="68" xfId="0" applyFont="1" applyFill="1" applyBorder="1" applyAlignment="1" applyProtection="1">
      <alignment horizontal="right" vertical="center" shrinkToFit="1"/>
    </xf>
    <xf numFmtId="0" fontId="5" fillId="2" borderId="71" xfId="0" applyFont="1" applyFill="1" applyBorder="1" applyAlignment="1" applyProtection="1">
      <alignment horizontal="righ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4"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0" fontId="7" fillId="0" borderId="70" xfId="0" applyFont="1" applyBorder="1" applyAlignment="1" applyProtection="1">
      <alignment horizontal="center" vertical="center"/>
    </xf>
    <xf numFmtId="38" fontId="7" fillId="3" borderId="2" xfId="6" applyNumberFormat="1" applyFont="1" applyFill="1" applyBorder="1" applyAlignment="1" applyProtection="1">
      <alignment horizontal="right" vertical="center"/>
      <protection locked="0"/>
    </xf>
    <xf numFmtId="38" fontId="7" fillId="3" borderId="4" xfId="6" applyNumberFormat="1" applyFont="1" applyFill="1" applyBorder="1" applyAlignment="1" applyProtection="1">
      <alignment horizontal="right" vertical="center"/>
      <protection locked="0"/>
    </xf>
    <xf numFmtId="38" fontId="7" fillId="3" borderId="0" xfId="6" applyNumberFormat="1" applyFont="1" applyFill="1" applyBorder="1" applyAlignment="1" applyProtection="1">
      <alignment horizontal="right" vertical="center"/>
      <protection locked="0"/>
    </xf>
    <xf numFmtId="38" fontId="7" fillId="2" borderId="5" xfId="6" applyNumberFormat="1" applyFont="1" applyFill="1" applyBorder="1" applyAlignment="1" applyProtection="1"/>
    <xf numFmtId="38" fontId="7" fillId="2" borderId="1" xfId="6" applyNumberFormat="1" applyFont="1" applyFill="1" applyBorder="1" applyAlignment="1" applyProtection="1"/>
    <xf numFmtId="0" fontId="8" fillId="0" borderId="64"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7"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7" fillId="0" borderId="45" xfId="0" applyFont="1" applyFill="1" applyBorder="1" applyAlignment="1" applyProtection="1">
      <alignment vertical="top" wrapText="1"/>
    </xf>
    <xf numFmtId="0" fontId="7" fillId="0" borderId="87" xfId="0" applyFont="1" applyFill="1" applyBorder="1" applyAlignment="1" applyProtection="1">
      <alignment vertical="top" wrapText="1"/>
    </xf>
    <xf numFmtId="0" fontId="5" fillId="3" borderId="0" xfId="0" applyFont="1" applyFill="1" applyAlignment="1" applyProtection="1">
      <alignment horizontal="center" shrinkToFit="1"/>
      <protection locked="0"/>
    </xf>
    <xf numFmtId="0" fontId="5" fillId="0" borderId="0" xfId="0" applyFont="1" applyFill="1" applyBorder="1" applyAlignment="1" applyProtection="1">
      <alignment horizontal="distributed"/>
    </xf>
    <xf numFmtId="0" fontId="5" fillId="3" borderId="0" xfId="0" applyFont="1" applyFill="1" applyBorder="1" applyAlignment="1" applyProtection="1">
      <alignment horizontal="center" vertical="center" shrinkToFit="1"/>
      <protection locked="0"/>
    </xf>
    <xf numFmtId="0" fontId="7" fillId="0" borderId="54" xfId="0" applyFont="1" applyBorder="1" applyAlignment="1" applyProtection="1">
      <alignment horizontal="center" vertical="center"/>
    </xf>
    <xf numFmtId="3" fontId="5" fillId="0" borderId="90" xfId="0" applyNumberFormat="1" applyFont="1" applyFill="1" applyBorder="1" applyAlignment="1" applyProtection="1">
      <alignment horizontal="center" vertical="center"/>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7"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5" fillId="0" borderId="4"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4"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3" fontId="7" fillId="3" borderId="89" xfId="0" applyNumberFormat="1" applyFont="1" applyFill="1" applyBorder="1" applyAlignment="1" applyProtection="1">
      <alignment horizontal="center"/>
      <protection locked="0"/>
    </xf>
    <xf numFmtId="3" fontId="7" fillId="3" borderId="43" xfId="0" applyNumberFormat="1" applyFont="1" applyFill="1" applyBorder="1" applyAlignment="1" applyProtection="1">
      <alignment horizontal="center"/>
      <protection locked="0"/>
    </xf>
    <xf numFmtId="3" fontId="7" fillId="3" borderId="90" xfId="0" applyNumberFormat="1" applyFont="1" applyFill="1" applyBorder="1" applyAlignment="1" applyProtection="1">
      <alignment horizontal="center"/>
      <protection locked="0"/>
    </xf>
    <xf numFmtId="0" fontId="8" fillId="0" borderId="1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7" fillId="0" borderId="5" xfId="0" applyFont="1" applyBorder="1" applyAlignment="1" applyProtection="1">
      <alignment vertical="center" wrapText="1"/>
    </xf>
    <xf numFmtId="0" fontId="7" fillId="0" borderId="1" xfId="0" applyFont="1" applyBorder="1" applyAlignment="1" applyProtection="1">
      <alignment vertical="center"/>
    </xf>
    <xf numFmtId="0" fontId="7" fillId="3" borderId="43" xfId="0" applyFont="1" applyFill="1" applyBorder="1" applyAlignment="1" applyProtection="1">
      <alignment vertical="center"/>
      <protection locked="0"/>
    </xf>
    <xf numFmtId="0" fontId="8" fillId="0" borderId="43" xfId="0" applyFont="1" applyBorder="1" applyAlignment="1" applyProtection="1">
      <alignment horizontal="center" vertical="center"/>
    </xf>
    <xf numFmtId="0" fontId="8" fillId="0" borderId="17" xfId="0" applyFont="1" applyBorder="1" applyAlignment="1" applyProtection="1">
      <alignment horizontal="center" vertical="center"/>
    </xf>
    <xf numFmtId="0" fontId="7" fillId="0" borderId="79"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38" fontId="7" fillId="2" borderId="110" xfId="6" applyFont="1" applyFill="1" applyBorder="1" applyAlignment="1" applyProtection="1">
      <alignment vertical="center"/>
    </xf>
    <xf numFmtId="38" fontId="7" fillId="2" borderId="36" xfId="6" applyFont="1" applyFill="1" applyBorder="1" applyAlignment="1" applyProtection="1">
      <alignment vertical="center"/>
    </xf>
    <xf numFmtId="38" fontId="7" fillId="3" borderId="89" xfId="0" applyNumberFormat="1" applyFont="1" applyFill="1" applyBorder="1" applyAlignment="1" applyProtection="1">
      <alignment vertical="center" shrinkToFit="1"/>
      <protection locked="0"/>
    </xf>
    <xf numFmtId="38" fontId="7" fillId="3" borderId="43" xfId="0" applyNumberFormat="1" applyFont="1" applyFill="1" applyBorder="1" applyAlignment="1" applyProtection="1">
      <alignment vertical="center" shrinkToFit="1"/>
      <protection locked="0"/>
    </xf>
    <xf numFmtId="38" fontId="7" fillId="2" borderId="43" xfId="6" applyNumberFormat="1" applyFont="1" applyFill="1" applyBorder="1" applyAlignment="1" applyProtection="1">
      <alignment vertical="center"/>
    </xf>
    <xf numFmtId="38" fontId="7" fillId="2" borderId="110" xfId="6" applyNumberFormat="1" applyFont="1" applyFill="1" applyBorder="1" applyAlignment="1" applyProtection="1">
      <alignment vertical="center"/>
    </xf>
    <xf numFmtId="38" fontId="7" fillId="2" borderId="36" xfId="6" applyNumberFormat="1" applyFont="1" applyFill="1" applyBorder="1" applyAlignment="1" applyProtection="1">
      <alignment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5" fillId="0" borderId="0" xfId="0" applyFont="1" applyFill="1" applyAlignment="1" applyProtection="1">
      <alignment vertical="top"/>
    </xf>
  </cellXfs>
  <cellStyles count="12">
    <cellStyle name="桁区切り" xfId="6" builtinId="6"/>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_賃金改善内訳表" xfId="10"/>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B00-000002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64"/>
  <sheetViews>
    <sheetView showGridLines="0" tabSelected="1" view="pageBreakPreview" zoomScaleNormal="100" zoomScaleSheetLayoutView="100" workbookViewId="0">
      <selection sqref="A1:XFD1"/>
    </sheetView>
  </sheetViews>
  <sheetFormatPr defaultColWidth="9" defaultRowHeight="18" customHeight="1"/>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c r="B1" s="98" t="s">
        <v>418</v>
      </c>
    </row>
    <row r="2" spans="2:40" ht="18" customHeight="1">
      <c r="B2" s="572" t="s">
        <v>143</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row>
    <row r="3" spans="2:40" ht="9.7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c r="F4" s="573" t="s">
        <v>144</v>
      </c>
      <c r="G4" s="573"/>
      <c r="H4" s="573"/>
      <c r="I4" s="573"/>
      <c r="J4" s="573"/>
      <c r="K4" s="573"/>
      <c r="L4" s="573"/>
      <c r="M4" s="10"/>
      <c r="N4" s="10"/>
      <c r="O4" s="10"/>
      <c r="AJ4" s="1" t="s">
        <v>0</v>
      </c>
    </row>
    <row r="5" spans="2:40" ht="17.25" customHeight="1">
      <c r="F5" s="573" t="s">
        <v>145</v>
      </c>
      <c r="G5" s="573"/>
      <c r="H5" s="573"/>
      <c r="I5" s="573"/>
      <c r="J5" s="573"/>
      <c r="K5" s="573"/>
      <c r="L5" s="573"/>
      <c r="M5" s="10"/>
      <c r="N5" s="10"/>
      <c r="O5" s="10"/>
      <c r="AJ5" s="1" t="s">
        <v>319</v>
      </c>
    </row>
    <row r="6" spans="2:40" ht="17.25" customHeight="1" thickBot="1">
      <c r="F6" s="10"/>
      <c r="G6" s="10"/>
      <c r="H6" s="10"/>
      <c r="I6" s="10"/>
      <c r="J6" s="10"/>
      <c r="K6" s="10"/>
      <c r="L6" s="10"/>
      <c r="M6" s="10"/>
      <c r="N6" s="10"/>
      <c r="O6" s="10"/>
      <c r="P6" s="11"/>
      <c r="U6" s="574" t="s">
        <v>146</v>
      </c>
      <c r="V6" s="574"/>
      <c r="W6" s="574"/>
      <c r="X6" s="574"/>
      <c r="Y6" s="574"/>
      <c r="Z6" s="574"/>
      <c r="AA6" s="574"/>
      <c r="AB6" s="574"/>
      <c r="AC6" s="574"/>
      <c r="AD6" s="574"/>
      <c r="AE6" s="574"/>
      <c r="AF6" s="574"/>
      <c r="AG6" s="574"/>
      <c r="AJ6" s="1" t="s">
        <v>320</v>
      </c>
    </row>
    <row r="7" spans="2:40" ht="17.25" customHeight="1">
      <c r="F7" s="10"/>
      <c r="G7" s="10"/>
      <c r="N7" s="10"/>
      <c r="O7" s="575" t="s">
        <v>7</v>
      </c>
      <c r="P7" s="576"/>
      <c r="Q7" s="576"/>
      <c r="R7" s="576"/>
      <c r="S7" s="576"/>
      <c r="T7" s="576"/>
      <c r="U7" s="577"/>
      <c r="V7" s="578"/>
      <c r="W7" s="578"/>
      <c r="X7" s="578"/>
      <c r="Y7" s="578"/>
      <c r="Z7" s="578"/>
      <c r="AA7" s="578"/>
      <c r="AB7" s="578"/>
      <c r="AC7" s="578"/>
      <c r="AD7" s="578"/>
      <c r="AE7" s="578"/>
      <c r="AF7" s="578"/>
      <c r="AG7" s="579"/>
      <c r="AJ7" s="1" t="s">
        <v>321</v>
      </c>
    </row>
    <row r="8" spans="2:40" ht="17.25" customHeight="1">
      <c r="N8" s="10"/>
      <c r="O8" s="563" t="s">
        <v>10</v>
      </c>
      <c r="P8" s="564"/>
      <c r="Q8" s="564"/>
      <c r="R8" s="564"/>
      <c r="S8" s="564"/>
      <c r="T8" s="564"/>
      <c r="U8" s="565"/>
      <c r="V8" s="566"/>
      <c r="W8" s="566"/>
      <c r="X8" s="566"/>
      <c r="Y8" s="566"/>
      <c r="Z8" s="566"/>
      <c r="AA8" s="566"/>
      <c r="AB8" s="566"/>
      <c r="AC8" s="566"/>
      <c r="AD8" s="566"/>
      <c r="AE8" s="566"/>
      <c r="AF8" s="566"/>
      <c r="AG8" s="567"/>
      <c r="AJ8" s="1" t="s">
        <v>322</v>
      </c>
    </row>
    <row r="9" spans="2:40" ht="17.25" customHeight="1">
      <c r="N9" s="10"/>
      <c r="O9" s="563" t="s">
        <v>42</v>
      </c>
      <c r="P9" s="564"/>
      <c r="Q9" s="564"/>
      <c r="R9" s="564"/>
      <c r="S9" s="564"/>
      <c r="T9" s="564"/>
      <c r="U9" s="565"/>
      <c r="V9" s="566"/>
      <c r="W9" s="566"/>
      <c r="X9" s="566"/>
      <c r="Y9" s="566"/>
      <c r="Z9" s="566"/>
      <c r="AA9" s="566"/>
      <c r="AB9" s="566"/>
      <c r="AC9" s="566"/>
      <c r="AD9" s="566"/>
      <c r="AE9" s="566"/>
      <c r="AF9" s="566"/>
      <c r="AG9" s="567"/>
      <c r="AJ9" s="1" t="s">
        <v>323</v>
      </c>
    </row>
    <row r="10" spans="2:40" ht="17.25" customHeight="1">
      <c r="N10" s="10"/>
      <c r="O10" s="563" t="s">
        <v>36</v>
      </c>
      <c r="P10" s="564"/>
      <c r="Q10" s="564"/>
      <c r="R10" s="564"/>
      <c r="S10" s="564"/>
      <c r="T10" s="564"/>
      <c r="U10" s="6"/>
      <c r="V10" s="5"/>
      <c r="W10" s="6"/>
      <c r="X10" s="4"/>
      <c r="Y10" s="5"/>
      <c r="Z10" s="6"/>
      <c r="AA10" s="5"/>
      <c r="AB10" s="6"/>
      <c r="AC10" s="4"/>
      <c r="AD10" s="4"/>
      <c r="AE10" s="4"/>
      <c r="AF10" s="5"/>
      <c r="AG10" s="7"/>
      <c r="AJ10" s="1" t="s">
        <v>324</v>
      </c>
    </row>
    <row r="11" spans="2:40" ht="17.25" customHeight="1" thickBot="1">
      <c r="B11" s="11"/>
      <c r="C11" s="11"/>
      <c r="D11" s="11"/>
      <c r="E11" s="11"/>
      <c r="F11" s="11"/>
      <c r="G11" s="11"/>
      <c r="N11" s="11"/>
      <c r="O11" s="568" t="s">
        <v>11</v>
      </c>
      <c r="P11" s="569"/>
      <c r="Q11" s="569"/>
      <c r="R11" s="569"/>
      <c r="S11" s="569"/>
      <c r="T11" s="569"/>
      <c r="U11" s="570"/>
      <c r="V11" s="570"/>
      <c r="W11" s="570"/>
      <c r="X11" s="570"/>
      <c r="Y11" s="570"/>
      <c r="Z11" s="570"/>
      <c r="AA11" s="570"/>
      <c r="AB11" s="570"/>
      <c r="AC11" s="570"/>
      <c r="AD11" s="570"/>
      <c r="AE11" s="570"/>
      <c r="AF11" s="570"/>
      <c r="AG11" s="571"/>
      <c r="AJ11" s="1" t="s">
        <v>325</v>
      </c>
    </row>
    <row r="12" spans="2:40" ht="9.75" customHeight="1">
      <c r="B12" s="11"/>
      <c r="C12" s="11"/>
      <c r="D12" s="11"/>
      <c r="E12" s="11"/>
      <c r="F12" s="11"/>
      <c r="G12" s="11"/>
      <c r="H12" s="11"/>
      <c r="I12" s="11"/>
      <c r="J12" s="11"/>
      <c r="K12" s="11"/>
      <c r="L12" s="11"/>
      <c r="M12" s="11"/>
      <c r="N12" s="11"/>
      <c r="O12" s="11"/>
      <c r="Q12" s="276"/>
      <c r="R12" s="276"/>
      <c r="S12" s="276"/>
      <c r="T12" s="276"/>
      <c r="U12" s="284"/>
      <c r="V12" s="276"/>
      <c r="W12" s="276"/>
      <c r="X12" s="276"/>
      <c r="Y12" s="276"/>
      <c r="Z12" s="14"/>
      <c r="AA12" s="14"/>
      <c r="AB12" s="14"/>
      <c r="AC12" s="14"/>
      <c r="AD12" s="14"/>
      <c r="AE12" s="14"/>
      <c r="AF12" s="14"/>
      <c r="AG12" s="14"/>
      <c r="AJ12" s="1" t="s">
        <v>326</v>
      </c>
    </row>
    <row r="13" spans="2:40" ht="9.75" customHeight="1">
      <c r="B13" s="11"/>
      <c r="C13" s="11"/>
      <c r="D13" s="11"/>
      <c r="E13" s="11"/>
      <c r="F13" s="11"/>
      <c r="G13" s="11"/>
      <c r="H13" s="11"/>
      <c r="I13" s="11"/>
      <c r="J13" s="11"/>
      <c r="K13" s="11"/>
      <c r="L13" s="11"/>
      <c r="M13" s="11"/>
      <c r="N13" s="11"/>
      <c r="O13" s="11"/>
      <c r="Q13" s="276"/>
      <c r="R13" s="276"/>
      <c r="S13" s="276"/>
      <c r="T13" s="276"/>
      <c r="U13" s="276"/>
      <c r="V13" s="276"/>
      <c r="W13" s="276"/>
      <c r="X13" s="276"/>
      <c r="Y13" s="276"/>
      <c r="Z13" s="14"/>
      <c r="AA13" s="14"/>
      <c r="AB13" s="14"/>
      <c r="AC13" s="14"/>
      <c r="AD13" s="14"/>
      <c r="AE13" s="14"/>
      <c r="AF13" s="14"/>
      <c r="AG13" s="14"/>
    </row>
    <row r="14" spans="2:40" ht="18.75" customHeight="1" thickBot="1">
      <c r="B14" s="285" t="s">
        <v>162</v>
      </c>
      <c r="D14" s="73"/>
      <c r="E14" s="73"/>
      <c r="F14" s="73"/>
      <c r="G14" s="73"/>
      <c r="H14" s="73"/>
      <c r="I14" s="73"/>
      <c r="J14" s="73"/>
      <c r="K14" s="286"/>
      <c r="L14" s="286"/>
      <c r="M14" s="286"/>
      <c r="N14" s="286"/>
      <c r="O14" s="286"/>
      <c r="P14" s="286"/>
      <c r="Q14" s="286"/>
      <c r="R14" s="286"/>
      <c r="S14" s="286"/>
      <c r="T14" s="286"/>
      <c r="U14" s="286"/>
      <c r="V14" s="73"/>
      <c r="W14" s="73"/>
      <c r="X14" s="73"/>
      <c r="Y14" s="73"/>
      <c r="Z14" s="73"/>
      <c r="AA14" s="73"/>
      <c r="AB14" s="73"/>
      <c r="AC14" s="73"/>
      <c r="AD14" s="73"/>
      <c r="AE14" s="73"/>
      <c r="AF14" s="73"/>
      <c r="AG14" s="73"/>
      <c r="AH14" s="73"/>
      <c r="AI14" s="73"/>
      <c r="AJ14" s="73"/>
      <c r="AK14" s="73"/>
      <c r="AL14" s="73"/>
      <c r="AM14" s="73"/>
      <c r="AN14" s="73"/>
    </row>
    <row r="15" spans="2:40" ht="10.5" customHeight="1" thickTop="1">
      <c r="B15" s="73"/>
      <c r="C15" s="580" t="s">
        <v>152</v>
      </c>
      <c r="D15" s="581"/>
      <c r="E15" s="581"/>
      <c r="F15" s="581"/>
      <c r="G15" s="581"/>
      <c r="H15" s="581"/>
      <c r="I15" s="581"/>
      <c r="J15" s="581"/>
      <c r="K15" s="581"/>
      <c r="L15" s="582"/>
      <c r="M15" s="586" t="s">
        <v>239</v>
      </c>
      <c r="N15" s="587"/>
      <c r="O15" s="587"/>
      <c r="P15" s="587"/>
      <c r="Q15" s="587"/>
      <c r="R15" s="587"/>
      <c r="S15" s="587"/>
      <c r="T15" s="587"/>
      <c r="U15" s="587"/>
      <c r="V15" s="587"/>
      <c r="W15" s="287"/>
      <c r="X15" s="264"/>
      <c r="Y15" s="264"/>
      <c r="Z15" s="288"/>
      <c r="AA15" s="590" t="s">
        <v>148</v>
      </c>
      <c r="AB15" s="591"/>
      <c r="AC15" s="591"/>
      <c r="AD15" s="591"/>
      <c r="AE15" s="591"/>
      <c r="AF15" s="591"/>
      <c r="AG15" s="592"/>
      <c r="AH15" s="73"/>
    </row>
    <row r="16" spans="2:40" ht="34.5" customHeight="1">
      <c r="B16" s="73"/>
      <c r="C16" s="583"/>
      <c r="D16" s="584"/>
      <c r="E16" s="584"/>
      <c r="F16" s="584"/>
      <c r="G16" s="584"/>
      <c r="H16" s="584"/>
      <c r="I16" s="584"/>
      <c r="J16" s="584"/>
      <c r="K16" s="584"/>
      <c r="L16" s="585"/>
      <c r="M16" s="588"/>
      <c r="N16" s="589"/>
      <c r="O16" s="589"/>
      <c r="P16" s="589"/>
      <c r="Q16" s="589"/>
      <c r="R16" s="589"/>
      <c r="S16" s="589"/>
      <c r="T16" s="589"/>
      <c r="U16" s="589"/>
      <c r="V16" s="589"/>
      <c r="W16" s="595" t="s">
        <v>238</v>
      </c>
      <c r="X16" s="596"/>
      <c r="Y16" s="596"/>
      <c r="Z16" s="597"/>
      <c r="AA16" s="593"/>
      <c r="AB16" s="584"/>
      <c r="AC16" s="584"/>
      <c r="AD16" s="584"/>
      <c r="AE16" s="584"/>
      <c r="AF16" s="584"/>
      <c r="AG16" s="594"/>
      <c r="AH16" s="73"/>
    </row>
    <row r="17" spans="2:40" ht="18.75" customHeight="1" thickBot="1">
      <c r="B17" s="73"/>
      <c r="C17" s="598"/>
      <c r="D17" s="599"/>
      <c r="E17" s="600"/>
      <c r="F17" s="601"/>
      <c r="G17" s="602"/>
      <c r="H17" s="602"/>
      <c r="I17" s="602"/>
      <c r="J17" s="602"/>
      <c r="K17" s="602"/>
      <c r="L17" s="289" t="s">
        <v>150</v>
      </c>
      <c r="M17" s="603"/>
      <c r="N17" s="599"/>
      <c r="O17" s="600"/>
      <c r="P17" s="601"/>
      <c r="Q17" s="604"/>
      <c r="R17" s="604"/>
      <c r="S17" s="604"/>
      <c r="T17" s="604"/>
      <c r="U17" s="604"/>
      <c r="V17" s="289" t="s">
        <v>150</v>
      </c>
      <c r="W17" s="603"/>
      <c r="X17" s="599"/>
      <c r="Y17" s="599"/>
      <c r="Z17" s="605"/>
      <c r="AA17" s="606">
        <f>F17+P17</f>
        <v>0</v>
      </c>
      <c r="AB17" s="607"/>
      <c r="AC17" s="607"/>
      <c r="AD17" s="607"/>
      <c r="AE17" s="607"/>
      <c r="AF17" s="607"/>
      <c r="AG17" s="290" t="s">
        <v>150</v>
      </c>
      <c r="AH17" s="73"/>
    </row>
    <row r="18" spans="2:40" ht="14.25">
      <c r="B18" s="73"/>
      <c r="C18" s="291" t="s">
        <v>126</v>
      </c>
      <c r="D18" s="292" t="s">
        <v>380</v>
      </c>
      <c r="E18" s="293"/>
      <c r="F18" s="293"/>
      <c r="G18" s="293"/>
      <c r="H18" s="293"/>
      <c r="I18" s="293"/>
      <c r="J18" s="293"/>
      <c r="K18" s="138"/>
      <c r="L18" s="138"/>
      <c r="M18" s="138"/>
      <c r="N18" s="138"/>
      <c r="O18" s="138"/>
      <c r="P18" s="138"/>
      <c r="Q18" s="138"/>
      <c r="R18" s="138"/>
      <c r="S18" s="138"/>
      <c r="T18" s="138"/>
      <c r="U18" s="138"/>
      <c r="V18" s="293"/>
      <c r="W18" s="293"/>
      <c r="X18" s="293"/>
      <c r="Y18" s="293"/>
      <c r="Z18" s="293"/>
      <c r="AA18" s="293"/>
      <c r="AB18" s="293"/>
      <c r="AC18" s="293"/>
      <c r="AD18" s="293"/>
      <c r="AE18" s="293"/>
      <c r="AF18" s="293"/>
      <c r="AG18" s="293"/>
      <c r="AH18" s="73"/>
    </row>
    <row r="19" spans="2:40" ht="14.25">
      <c r="B19" s="73"/>
      <c r="C19" s="291" t="s">
        <v>126</v>
      </c>
      <c r="D19" s="294" t="s">
        <v>241</v>
      </c>
      <c r="E19" s="295"/>
      <c r="F19" s="295"/>
      <c r="G19" s="295"/>
      <c r="H19" s="295"/>
      <c r="I19" s="295"/>
      <c r="J19" s="295"/>
      <c r="K19" s="296"/>
      <c r="L19" s="296"/>
      <c r="M19" s="296"/>
      <c r="N19" s="296"/>
      <c r="O19" s="296"/>
      <c r="P19" s="296"/>
      <c r="Q19" s="296"/>
      <c r="R19" s="296"/>
      <c r="S19" s="296"/>
      <c r="T19" s="296"/>
      <c r="U19" s="296"/>
      <c r="V19" s="295"/>
      <c r="W19" s="295"/>
      <c r="X19" s="295"/>
      <c r="Y19" s="295"/>
      <c r="Z19" s="295"/>
      <c r="AA19" s="295"/>
      <c r="AB19" s="295"/>
      <c r="AC19" s="295"/>
      <c r="AD19" s="295"/>
      <c r="AE19" s="295"/>
      <c r="AF19" s="295"/>
      <c r="AG19" s="295"/>
      <c r="AH19" s="73"/>
    </row>
    <row r="20" spans="2:40" ht="12" customHeight="1">
      <c r="B20" s="11"/>
      <c r="C20" s="291" t="s">
        <v>126</v>
      </c>
      <c r="D20" s="297" t="s">
        <v>240</v>
      </c>
      <c r="E20" s="298"/>
      <c r="F20" s="298"/>
      <c r="G20" s="298"/>
      <c r="H20" s="298"/>
      <c r="I20" s="298"/>
      <c r="J20" s="298"/>
      <c r="K20" s="299"/>
      <c r="L20" s="299"/>
      <c r="M20" s="299"/>
      <c r="N20" s="298"/>
      <c r="O20" s="298"/>
      <c r="P20" s="298"/>
      <c r="Q20" s="298"/>
      <c r="R20" s="298"/>
      <c r="S20" s="298"/>
      <c r="T20" s="298"/>
      <c r="U20" s="299"/>
      <c r="V20" s="299"/>
      <c r="W20" s="299"/>
      <c r="X20" s="299"/>
      <c r="Y20" s="10"/>
      <c r="Z20" s="10"/>
      <c r="AA20" s="10"/>
      <c r="AB20" s="10"/>
      <c r="AC20" s="10"/>
      <c r="AD20" s="10"/>
      <c r="AE20" s="10"/>
      <c r="AF20" s="10"/>
      <c r="AG20" s="10"/>
      <c r="AH20" s="11"/>
    </row>
    <row r="21" spans="2:40" ht="9.75" customHeight="1">
      <c r="B21" s="11"/>
      <c r="C21" s="11"/>
      <c r="D21" s="11"/>
      <c r="E21" s="11"/>
      <c r="F21" s="11"/>
      <c r="G21" s="11"/>
      <c r="H21" s="11"/>
      <c r="I21" s="11"/>
      <c r="J21" s="11"/>
      <c r="K21" s="11"/>
      <c r="L21" s="11"/>
      <c r="M21" s="11"/>
      <c r="N21" s="11"/>
      <c r="O21" s="11"/>
      <c r="Q21" s="276"/>
      <c r="R21" s="276"/>
      <c r="S21" s="276"/>
      <c r="T21" s="276"/>
      <c r="U21" s="276"/>
      <c r="V21" s="276"/>
      <c r="W21" s="276"/>
      <c r="X21" s="276"/>
      <c r="Y21" s="276"/>
      <c r="Z21" s="14"/>
      <c r="AA21" s="14"/>
      <c r="AB21" s="14"/>
      <c r="AC21" s="14"/>
      <c r="AD21" s="14"/>
      <c r="AE21" s="14"/>
      <c r="AF21" s="14"/>
      <c r="AG21" s="14"/>
    </row>
    <row r="22" spans="2:40" ht="18.75" customHeight="1" thickBot="1">
      <c r="B22" s="1" t="s">
        <v>163</v>
      </c>
      <c r="C22" s="295"/>
      <c r="D22" s="73"/>
      <c r="E22" s="73"/>
      <c r="F22" s="73"/>
      <c r="G22" s="73"/>
      <c r="H22" s="73"/>
      <c r="I22" s="73"/>
      <c r="J22" s="73"/>
      <c r="K22" s="286"/>
      <c r="L22" s="286"/>
      <c r="M22" s="286"/>
      <c r="N22" s="286"/>
      <c r="O22" s="286"/>
      <c r="P22" s="286"/>
      <c r="Q22" s="286"/>
      <c r="R22" s="286"/>
      <c r="S22" s="286"/>
      <c r="T22" s="286"/>
      <c r="U22" s="286"/>
      <c r="V22" s="73"/>
      <c r="W22" s="73"/>
      <c r="X22" s="73"/>
      <c r="Y22" s="73"/>
      <c r="Z22" s="73"/>
      <c r="AA22" s="73"/>
      <c r="AB22" s="73"/>
      <c r="AC22" s="73"/>
      <c r="AD22" s="73"/>
      <c r="AE22" s="73"/>
      <c r="AF22" s="73"/>
      <c r="AG22" s="73"/>
      <c r="AH22" s="73"/>
      <c r="AI22" s="73"/>
    </row>
    <row r="23" spans="2:40" ht="10.5" customHeight="1" thickTop="1">
      <c r="B23" s="73"/>
      <c r="C23" s="580" t="s">
        <v>147</v>
      </c>
      <c r="D23" s="581"/>
      <c r="E23" s="581"/>
      <c r="F23" s="581"/>
      <c r="G23" s="581"/>
      <c r="H23" s="581"/>
      <c r="I23" s="581"/>
      <c r="J23" s="581"/>
      <c r="K23" s="581"/>
      <c r="L23" s="582"/>
      <c r="M23" s="586" t="s">
        <v>239</v>
      </c>
      <c r="N23" s="587"/>
      <c r="O23" s="587"/>
      <c r="P23" s="587"/>
      <c r="Q23" s="587"/>
      <c r="R23" s="587"/>
      <c r="S23" s="587"/>
      <c r="T23" s="587"/>
      <c r="U23" s="587"/>
      <c r="V23" s="587"/>
      <c r="W23" s="287"/>
      <c r="X23" s="264"/>
      <c r="Y23" s="264"/>
      <c r="Z23" s="288"/>
      <c r="AA23" s="590" t="s">
        <v>148</v>
      </c>
      <c r="AB23" s="591"/>
      <c r="AC23" s="591"/>
      <c r="AD23" s="591"/>
      <c r="AE23" s="591"/>
      <c r="AF23" s="591"/>
      <c r="AG23" s="592"/>
      <c r="AH23" s="73"/>
    </row>
    <row r="24" spans="2:40" ht="34.5" customHeight="1">
      <c r="B24" s="73"/>
      <c r="C24" s="583"/>
      <c r="D24" s="584"/>
      <c r="E24" s="584"/>
      <c r="F24" s="584"/>
      <c r="G24" s="584"/>
      <c r="H24" s="584"/>
      <c r="I24" s="584"/>
      <c r="J24" s="584"/>
      <c r="K24" s="584"/>
      <c r="L24" s="585"/>
      <c r="M24" s="588"/>
      <c r="N24" s="589"/>
      <c r="O24" s="589"/>
      <c r="P24" s="589"/>
      <c r="Q24" s="589"/>
      <c r="R24" s="589"/>
      <c r="S24" s="589"/>
      <c r="T24" s="589"/>
      <c r="U24" s="589"/>
      <c r="V24" s="589"/>
      <c r="W24" s="595" t="s">
        <v>238</v>
      </c>
      <c r="X24" s="596"/>
      <c r="Y24" s="596"/>
      <c r="Z24" s="597"/>
      <c r="AA24" s="593"/>
      <c r="AB24" s="584"/>
      <c r="AC24" s="584"/>
      <c r="AD24" s="584"/>
      <c r="AE24" s="584"/>
      <c r="AF24" s="584"/>
      <c r="AG24" s="594"/>
      <c r="AH24" s="73"/>
      <c r="AJ24" s="1" t="s">
        <v>138</v>
      </c>
      <c r="AK24" s="1" t="s">
        <v>149</v>
      </c>
    </row>
    <row r="25" spans="2:40" ht="18.75" customHeight="1" thickBot="1">
      <c r="B25" s="73"/>
      <c r="C25" s="598"/>
      <c r="D25" s="599"/>
      <c r="E25" s="600"/>
      <c r="F25" s="601"/>
      <c r="G25" s="602"/>
      <c r="H25" s="602"/>
      <c r="I25" s="602"/>
      <c r="J25" s="602"/>
      <c r="K25" s="602"/>
      <c r="L25" s="289" t="s">
        <v>150</v>
      </c>
      <c r="M25" s="603"/>
      <c r="N25" s="599"/>
      <c r="O25" s="600"/>
      <c r="P25" s="601"/>
      <c r="Q25" s="604"/>
      <c r="R25" s="604"/>
      <c r="S25" s="604"/>
      <c r="T25" s="604"/>
      <c r="U25" s="604"/>
      <c r="V25" s="289" t="s">
        <v>150</v>
      </c>
      <c r="W25" s="603"/>
      <c r="X25" s="599"/>
      <c r="Y25" s="599"/>
      <c r="Z25" s="605"/>
      <c r="AA25" s="606">
        <f>F25+P25</f>
        <v>0</v>
      </c>
      <c r="AB25" s="607"/>
      <c r="AC25" s="607"/>
      <c r="AD25" s="607"/>
      <c r="AE25" s="607"/>
      <c r="AF25" s="607"/>
      <c r="AG25" s="290" t="s">
        <v>150</v>
      </c>
      <c r="AH25" s="73"/>
      <c r="AJ25" s="1" t="s">
        <v>139</v>
      </c>
      <c r="AK25" s="1" t="s">
        <v>140</v>
      </c>
    </row>
    <row r="26" spans="2:40" ht="12" customHeight="1">
      <c r="B26" s="73"/>
      <c r="C26" s="297" t="s">
        <v>151</v>
      </c>
      <c r="D26" s="295"/>
      <c r="E26" s="295"/>
      <c r="F26" s="295"/>
      <c r="G26" s="295"/>
      <c r="H26" s="295"/>
      <c r="I26" s="295"/>
      <c r="J26" s="295"/>
      <c r="K26" s="296"/>
      <c r="L26" s="296"/>
      <c r="M26" s="296"/>
      <c r="N26" s="296"/>
      <c r="O26" s="296"/>
      <c r="P26" s="296"/>
      <c r="Q26" s="296"/>
      <c r="R26" s="296"/>
      <c r="S26" s="296"/>
      <c r="T26" s="296"/>
      <c r="U26" s="296"/>
      <c r="V26" s="295"/>
      <c r="W26" s="295"/>
      <c r="X26" s="295"/>
      <c r="Y26" s="295"/>
      <c r="Z26" s="295"/>
      <c r="AA26" s="295"/>
      <c r="AB26" s="295"/>
      <c r="AC26" s="295"/>
      <c r="AD26" s="295"/>
      <c r="AE26" s="295"/>
      <c r="AF26" s="295"/>
      <c r="AG26" s="295"/>
      <c r="AH26" s="73"/>
      <c r="AK26" s="1" t="s">
        <v>139</v>
      </c>
    </row>
    <row r="27" spans="2:40" ht="9.75" customHeight="1">
      <c r="B27" s="73"/>
      <c r="D27" s="295"/>
      <c r="E27" s="295"/>
      <c r="F27" s="295"/>
      <c r="G27" s="295"/>
      <c r="H27" s="295"/>
      <c r="I27" s="295"/>
      <c r="J27" s="295"/>
      <c r="K27" s="296"/>
      <c r="L27" s="296"/>
      <c r="M27" s="296"/>
      <c r="N27" s="296"/>
      <c r="O27" s="296"/>
      <c r="P27" s="296"/>
      <c r="Q27" s="296"/>
      <c r="R27" s="296"/>
      <c r="S27" s="296"/>
      <c r="T27" s="296"/>
      <c r="U27" s="296"/>
      <c r="V27" s="295"/>
      <c r="W27" s="295"/>
      <c r="X27" s="295"/>
      <c r="Y27" s="295"/>
      <c r="Z27" s="295"/>
      <c r="AA27" s="295"/>
      <c r="AB27" s="295"/>
      <c r="AC27" s="295"/>
      <c r="AD27" s="295"/>
      <c r="AE27" s="295"/>
      <c r="AF27" s="295"/>
      <c r="AG27" s="295"/>
      <c r="AH27" s="73"/>
      <c r="AI27" s="73"/>
    </row>
    <row r="28" spans="2:40" ht="18.75" customHeight="1" thickBot="1">
      <c r="B28" s="285" t="s">
        <v>164</v>
      </c>
      <c r="D28" s="73"/>
      <c r="E28" s="73"/>
      <c r="F28" s="73"/>
      <c r="G28" s="73"/>
      <c r="H28" s="73"/>
      <c r="I28" s="73"/>
      <c r="J28" s="73"/>
      <c r="K28" s="286"/>
      <c r="L28" s="286"/>
      <c r="M28" s="286"/>
      <c r="N28" s="286"/>
      <c r="O28" s="286"/>
      <c r="P28" s="286"/>
      <c r="Q28" s="286"/>
      <c r="R28" s="286"/>
      <c r="S28" s="286"/>
      <c r="T28" s="286"/>
      <c r="U28" s="286"/>
      <c r="V28" s="73"/>
      <c r="W28" s="73"/>
      <c r="X28" s="73"/>
      <c r="Y28" s="73"/>
      <c r="Z28" s="73"/>
      <c r="AA28" s="73"/>
      <c r="AB28" s="73"/>
      <c r="AC28" s="73"/>
      <c r="AD28" s="73"/>
      <c r="AE28" s="73"/>
      <c r="AF28" s="73"/>
      <c r="AG28" s="73"/>
      <c r="AH28" s="73"/>
      <c r="AI28" s="73"/>
      <c r="AJ28" s="73"/>
      <c r="AK28" s="73"/>
      <c r="AL28" s="73"/>
      <c r="AM28" s="73"/>
      <c r="AN28" s="73"/>
    </row>
    <row r="29" spans="2:40" ht="18" customHeight="1">
      <c r="C29" s="608" t="s">
        <v>153</v>
      </c>
      <c r="D29" s="609"/>
      <c r="E29" s="609"/>
      <c r="F29" s="609"/>
      <c r="G29" s="610"/>
      <c r="H29" s="611" t="s">
        <v>154</v>
      </c>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2"/>
    </row>
    <row r="30" spans="2:40" ht="36" customHeight="1">
      <c r="C30" s="613" t="s">
        <v>155</v>
      </c>
      <c r="D30" s="614"/>
      <c r="E30" s="614"/>
      <c r="F30" s="614"/>
      <c r="G30" s="615"/>
      <c r="H30" s="622" t="s">
        <v>155</v>
      </c>
      <c r="I30" s="623"/>
      <c r="J30" s="624" t="s">
        <v>313</v>
      </c>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5"/>
    </row>
    <row r="31" spans="2:40" ht="18" customHeight="1">
      <c r="C31" s="613"/>
      <c r="D31" s="614"/>
      <c r="E31" s="614"/>
      <c r="F31" s="614"/>
      <c r="G31" s="615"/>
      <c r="H31" s="638" t="s">
        <v>155</v>
      </c>
      <c r="I31" s="639"/>
      <c r="J31" s="634" t="s">
        <v>242</v>
      </c>
      <c r="K31" s="635"/>
      <c r="L31" s="635"/>
      <c r="M31" s="635"/>
      <c r="N31" s="635"/>
      <c r="O31" s="635"/>
      <c r="P31" s="635"/>
      <c r="Q31" s="635"/>
      <c r="R31" s="635"/>
      <c r="S31" s="635"/>
      <c r="T31" s="635"/>
      <c r="U31" s="635"/>
      <c r="V31" s="636"/>
      <c r="W31" s="636"/>
      <c r="X31" s="636"/>
      <c r="Y31" s="636"/>
      <c r="Z31" s="636"/>
      <c r="AA31" s="636"/>
      <c r="AB31" s="636"/>
      <c r="AC31" s="636"/>
      <c r="AD31" s="636"/>
      <c r="AE31" s="636"/>
      <c r="AF31" s="636"/>
      <c r="AG31" s="637"/>
    </row>
    <row r="32" spans="2:40" ht="18" customHeight="1">
      <c r="C32" s="616"/>
      <c r="D32" s="617"/>
      <c r="E32" s="617"/>
      <c r="F32" s="617"/>
      <c r="G32" s="618"/>
      <c r="H32" s="640"/>
      <c r="I32" s="641"/>
      <c r="J32" s="300" t="s">
        <v>314</v>
      </c>
      <c r="K32" s="301"/>
      <c r="L32" s="301"/>
      <c r="M32" s="301"/>
      <c r="N32" s="301"/>
      <c r="O32" s="301"/>
      <c r="P32" s="301"/>
      <c r="Q32" s="301"/>
      <c r="R32" s="301"/>
      <c r="S32" s="301"/>
      <c r="T32" s="301"/>
      <c r="U32" s="301"/>
      <c r="V32" s="630" t="s">
        <v>156</v>
      </c>
      <c r="W32" s="630"/>
      <c r="X32" s="630"/>
      <c r="Y32" s="630"/>
      <c r="Z32" s="630"/>
      <c r="AA32" s="630"/>
      <c r="AB32" s="631"/>
      <c r="AC32" s="631"/>
      <c r="AD32" s="631"/>
      <c r="AE32" s="632" t="s">
        <v>157</v>
      </c>
      <c r="AF32" s="632"/>
      <c r="AG32" s="633"/>
    </row>
    <row r="33" spans="2:35" ht="18" customHeight="1" thickBot="1">
      <c r="C33" s="619"/>
      <c r="D33" s="620"/>
      <c r="E33" s="620"/>
      <c r="F33" s="620"/>
      <c r="G33" s="621"/>
      <c r="H33" s="626" t="s">
        <v>155</v>
      </c>
      <c r="I33" s="627"/>
      <c r="J33" s="628" t="s">
        <v>315</v>
      </c>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9"/>
    </row>
    <row r="34" spans="2:35" ht="20.100000000000001" customHeight="1">
      <c r="B34" s="11"/>
      <c r="C34" s="75" t="s">
        <v>271</v>
      </c>
      <c r="D34" s="298"/>
      <c r="E34" s="298"/>
      <c r="F34" s="298"/>
      <c r="G34" s="298"/>
      <c r="H34" s="298"/>
      <c r="I34" s="298"/>
      <c r="J34" s="298"/>
      <c r="K34" s="299"/>
      <c r="L34" s="299"/>
      <c r="M34" s="299"/>
      <c r="N34" s="298"/>
      <c r="O34" s="298"/>
      <c r="P34" s="298"/>
      <c r="Q34" s="298"/>
      <c r="R34" s="298"/>
      <c r="S34" s="298"/>
      <c r="T34" s="298"/>
      <c r="U34" s="299"/>
      <c r="V34" s="299"/>
      <c r="W34" s="299"/>
      <c r="X34" s="299"/>
      <c r="Y34" s="10"/>
      <c r="Z34" s="10"/>
      <c r="AA34" s="10"/>
      <c r="AB34" s="10"/>
      <c r="AC34" s="10"/>
      <c r="AD34" s="10"/>
      <c r="AE34" s="10"/>
      <c r="AF34" s="10"/>
      <c r="AG34" s="10"/>
      <c r="AH34" s="11"/>
    </row>
    <row r="35" spans="2:35" ht="18.75" customHeight="1" thickBot="1">
      <c r="B35" s="285" t="s">
        <v>316</v>
      </c>
      <c r="C35" s="298"/>
      <c r="D35" s="298"/>
      <c r="E35" s="298"/>
      <c r="F35" s="298"/>
      <c r="G35" s="298"/>
      <c r="H35" s="298"/>
      <c r="I35" s="298"/>
      <c r="J35" s="298"/>
      <c r="K35" s="299"/>
      <c r="L35" s="299"/>
      <c r="M35" s="299"/>
      <c r="N35" s="298"/>
      <c r="O35" s="298"/>
      <c r="P35" s="298"/>
      <c r="Q35" s="298"/>
      <c r="R35" s="298"/>
      <c r="S35" s="298"/>
      <c r="T35" s="298"/>
      <c r="U35" s="299"/>
      <c r="AH35" s="11"/>
      <c r="AI35" s="11"/>
    </row>
    <row r="36" spans="2:35" ht="33.75" customHeight="1" thickBot="1">
      <c r="C36" s="697" t="s">
        <v>35</v>
      </c>
      <c r="D36" s="698"/>
      <c r="E36" s="698"/>
      <c r="F36" s="699"/>
      <c r="G36" s="700"/>
      <c r="H36" s="700"/>
      <c r="I36" s="700"/>
      <c r="J36" s="700"/>
      <c r="K36" s="701"/>
      <c r="L36" s="702" t="s">
        <v>0</v>
      </c>
      <c r="M36" s="698"/>
      <c r="N36" s="698"/>
      <c r="O36" s="698"/>
      <c r="P36" s="699"/>
      <c r="Q36" s="703"/>
      <c r="R36" s="704"/>
      <c r="S36" s="704"/>
      <c r="T36" s="704"/>
      <c r="U36" s="705"/>
      <c r="V36" s="702" t="s">
        <v>1</v>
      </c>
      <c r="W36" s="698"/>
      <c r="X36" s="698"/>
      <c r="Y36" s="698"/>
      <c r="Z36" s="698"/>
      <c r="AA36" s="699"/>
      <c r="AB36" s="706" t="s">
        <v>2</v>
      </c>
      <c r="AC36" s="707"/>
      <c r="AD36" s="707"/>
      <c r="AE36" s="707"/>
      <c r="AF36" s="707"/>
      <c r="AG36" s="708"/>
    </row>
    <row r="37" spans="2:35" ht="14.25" customHeight="1">
      <c r="C37" s="660" t="s">
        <v>327</v>
      </c>
      <c r="D37" s="663" t="s">
        <v>3</v>
      </c>
      <c r="E37" s="664"/>
      <c r="F37" s="664"/>
      <c r="G37" s="665"/>
      <c r="H37" s="669" t="s">
        <v>4</v>
      </c>
      <c r="I37" s="664"/>
      <c r="J37" s="665"/>
      <c r="K37" s="671" t="s">
        <v>165</v>
      </c>
      <c r="L37" s="649"/>
      <c r="M37" s="649"/>
      <c r="N37" s="649"/>
      <c r="O37" s="649"/>
      <c r="P37" s="649"/>
      <c r="Q37" s="649"/>
      <c r="R37" s="649"/>
      <c r="S37" s="649"/>
      <c r="T37" s="649"/>
      <c r="U37" s="649"/>
      <c r="V37" s="650"/>
      <c r="W37" s="671" t="s">
        <v>158</v>
      </c>
      <c r="X37" s="649"/>
      <c r="Y37" s="649"/>
      <c r="Z37" s="650"/>
      <c r="AA37" s="671" t="s">
        <v>9</v>
      </c>
      <c r="AB37" s="649"/>
      <c r="AC37" s="649"/>
      <c r="AD37" s="649"/>
      <c r="AE37" s="649"/>
      <c r="AF37" s="649"/>
      <c r="AG37" s="675"/>
      <c r="AH37" s="11"/>
      <c r="AI37" s="11"/>
    </row>
    <row r="38" spans="2:35" ht="47.25" customHeight="1">
      <c r="C38" s="661"/>
      <c r="D38" s="666"/>
      <c r="E38" s="667"/>
      <c r="F38" s="667"/>
      <c r="G38" s="668"/>
      <c r="H38" s="670"/>
      <c r="I38" s="667"/>
      <c r="J38" s="668"/>
      <c r="K38" s="302" t="s">
        <v>167</v>
      </c>
      <c r="L38" s="694" t="s">
        <v>166</v>
      </c>
      <c r="M38" s="695"/>
      <c r="N38" s="695"/>
      <c r="O38" s="695"/>
      <c r="P38" s="696"/>
      <c r="Q38" s="302" t="s">
        <v>168</v>
      </c>
      <c r="R38" s="694" t="s">
        <v>449</v>
      </c>
      <c r="S38" s="695"/>
      <c r="T38" s="695"/>
      <c r="U38" s="695"/>
      <c r="V38" s="696"/>
      <c r="W38" s="672"/>
      <c r="X38" s="673"/>
      <c r="Y38" s="673"/>
      <c r="Z38" s="674"/>
      <c r="AA38" s="670"/>
      <c r="AB38" s="667"/>
      <c r="AC38" s="667"/>
      <c r="AD38" s="667"/>
      <c r="AE38" s="667"/>
      <c r="AF38" s="667"/>
      <c r="AG38" s="676"/>
    </row>
    <row r="39" spans="2:35" ht="14.25">
      <c r="C39" s="661"/>
      <c r="D39" s="303"/>
      <c r="E39" s="304"/>
      <c r="F39" s="305"/>
      <c r="G39" s="306"/>
      <c r="H39" s="296"/>
      <c r="I39" s="305"/>
      <c r="J39" s="307"/>
      <c r="K39" s="642" t="s">
        <v>5</v>
      </c>
      <c r="L39" s="643"/>
      <c r="M39" s="643"/>
      <c r="N39" s="643"/>
      <c r="O39" s="643"/>
      <c r="P39" s="644"/>
      <c r="Q39" s="642" t="s">
        <v>5</v>
      </c>
      <c r="R39" s="643"/>
      <c r="S39" s="643"/>
      <c r="T39" s="643"/>
      <c r="U39" s="643"/>
      <c r="V39" s="644"/>
      <c r="W39" s="642" t="s">
        <v>6</v>
      </c>
      <c r="X39" s="643"/>
      <c r="Y39" s="643"/>
      <c r="Z39" s="644"/>
      <c r="AA39" s="296"/>
      <c r="AB39" s="296"/>
      <c r="AC39" s="296"/>
      <c r="AD39" s="296"/>
      <c r="AE39" s="296"/>
      <c r="AF39" s="296"/>
      <c r="AG39" s="308"/>
    </row>
    <row r="40" spans="2:35" ht="15" customHeight="1">
      <c r="C40" s="661"/>
      <c r="D40" s="561"/>
      <c r="E40" s="559"/>
      <c r="F40" s="559"/>
      <c r="G40" s="560"/>
      <c r="H40" s="558"/>
      <c r="I40" s="559"/>
      <c r="J40" s="560"/>
      <c r="K40" s="558"/>
      <c r="L40" s="559"/>
      <c r="M40" s="559"/>
      <c r="N40" s="559"/>
      <c r="O40" s="559"/>
      <c r="P40" s="560"/>
      <c r="Q40" s="558"/>
      <c r="R40" s="559"/>
      <c r="S40" s="559"/>
      <c r="T40" s="559"/>
      <c r="U40" s="559"/>
      <c r="V40" s="560"/>
      <c r="W40" s="558"/>
      <c r="X40" s="559"/>
      <c r="Y40" s="559"/>
      <c r="Z40" s="560"/>
      <c r="AA40" s="558"/>
      <c r="AB40" s="559"/>
      <c r="AC40" s="559"/>
      <c r="AD40" s="559"/>
      <c r="AE40" s="559"/>
      <c r="AF40" s="559"/>
      <c r="AG40" s="562"/>
      <c r="AI40" s="11"/>
    </row>
    <row r="41" spans="2:35" ht="15" customHeight="1">
      <c r="C41" s="661"/>
      <c r="D41" s="561"/>
      <c r="E41" s="559"/>
      <c r="F41" s="559"/>
      <c r="G41" s="560"/>
      <c r="H41" s="558"/>
      <c r="I41" s="559"/>
      <c r="J41" s="560"/>
      <c r="K41" s="558"/>
      <c r="L41" s="559"/>
      <c r="M41" s="559"/>
      <c r="N41" s="559"/>
      <c r="O41" s="559"/>
      <c r="P41" s="560"/>
      <c r="Q41" s="558"/>
      <c r="R41" s="559"/>
      <c r="S41" s="559"/>
      <c r="T41" s="559"/>
      <c r="U41" s="559"/>
      <c r="V41" s="560"/>
      <c r="W41" s="558"/>
      <c r="X41" s="559"/>
      <c r="Y41" s="559"/>
      <c r="Z41" s="560"/>
      <c r="AA41" s="558"/>
      <c r="AB41" s="559"/>
      <c r="AC41" s="559"/>
      <c r="AD41" s="559"/>
      <c r="AE41" s="559"/>
      <c r="AF41" s="559"/>
      <c r="AG41" s="562"/>
      <c r="AI41" s="11"/>
    </row>
    <row r="42" spans="2:35" ht="15" customHeight="1">
      <c r="C42" s="661"/>
      <c r="D42" s="561"/>
      <c r="E42" s="559"/>
      <c r="F42" s="559"/>
      <c r="G42" s="560"/>
      <c r="H42" s="558"/>
      <c r="I42" s="559"/>
      <c r="J42" s="560"/>
      <c r="K42" s="558"/>
      <c r="L42" s="559"/>
      <c r="M42" s="559"/>
      <c r="N42" s="559"/>
      <c r="O42" s="559"/>
      <c r="P42" s="560"/>
      <c r="Q42" s="558"/>
      <c r="R42" s="559"/>
      <c r="S42" s="559"/>
      <c r="T42" s="559"/>
      <c r="U42" s="559"/>
      <c r="V42" s="560"/>
      <c r="W42" s="558"/>
      <c r="X42" s="559"/>
      <c r="Y42" s="559"/>
      <c r="Z42" s="560"/>
      <c r="AA42" s="558"/>
      <c r="AB42" s="559"/>
      <c r="AC42" s="559"/>
      <c r="AD42" s="559"/>
      <c r="AE42" s="559"/>
      <c r="AF42" s="559"/>
      <c r="AG42" s="562"/>
      <c r="AI42" s="11"/>
    </row>
    <row r="43" spans="2:35" ht="15" customHeight="1">
      <c r="C43" s="661"/>
      <c r="D43" s="561"/>
      <c r="E43" s="559"/>
      <c r="F43" s="559"/>
      <c r="G43" s="560"/>
      <c r="H43" s="558"/>
      <c r="I43" s="559"/>
      <c r="J43" s="560"/>
      <c r="K43" s="558"/>
      <c r="L43" s="559"/>
      <c r="M43" s="559"/>
      <c r="N43" s="559"/>
      <c r="O43" s="559"/>
      <c r="P43" s="560"/>
      <c r="Q43" s="558"/>
      <c r="R43" s="559"/>
      <c r="S43" s="559"/>
      <c r="T43" s="559"/>
      <c r="U43" s="559"/>
      <c r="V43" s="560"/>
      <c r="W43" s="558"/>
      <c r="X43" s="559"/>
      <c r="Y43" s="559"/>
      <c r="Z43" s="560"/>
      <c r="AA43" s="558"/>
      <c r="AB43" s="559"/>
      <c r="AC43" s="559"/>
      <c r="AD43" s="559"/>
      <c r="AE43" s="559"/>
      <c r="AF43" s="559"/>
      <c r="AG43" s="562"/>
    </row>
    <row r="44" spans="2:35" ht="15" customHeight="1">
      <c r="C44" s="661"/>
      <c r="D44" s="561"/>
      <c r="E44" s="559"/>
      <c r="F44" s="559"/>
      <c r="G44" s="560"/>
      <c r="H44" s="558"/>
      <c r="I44" s="559"/>
      <c r="J44" s="560"/>
      <c r="K44" s="558"/>
      <c r="L44" s="559"/>
      <c r="M44" s="559"/>
      <c r="N44" s="559"/>
      <c r="O44" s="559"/>
      <c r="P44" s="560"/>
      <c r="Q44" s="558"/>
      <c r="R44" s="559"/>
      <c r="S44" s="559"/>
      <c r="T44" s="559"/>
      <c r="U44" s="559"/>
      <c r="V44" s="560"/>
      <c r="W44" s="558"/>
      <c r="X44" s="559"/>
      <c r="Y44" s="559"/>
      <c r="Z44" s="560"/>
      <c r="AA44" s="558"/>
      <c r="AB44" s="559"/>
      <c r="AC44" s="559"/>
      <c r="AD44" s="559"/>
      <c r="AE44" s="559"/>
      <c r="AF44" s="559"/>
      <c r="AG44" s="562"/>
    </row>
    <row r="45" spans="2:35" ht="15" customHeight="1">
      <c r="C45" s="661"/>
      <c r="D45" s="561"/>
      <c r="E45" s="559"/>
      <c r="F45" s="559"/>
      <c r="G45" s="560"/>
      <c r="H45" s="558"/>
      <c r="I45" s="559"/>
      <c r="J45" s="560"/>
      <c r="K45" s="558"/>
      <c r="L45" s="559"/>
      <c r="M45" s="559"/>
      <c r="N45" s="559"/>
      <c r="O45" s="559"/>
      <c r="P45" s="560"/>
      <c r="Q45" s="558"/>
      <c r="R45" s="559"/>
      <c r="S45" s="559"/>
      <c r="T45" s="559"/>
      <c r="U45" s="559"/>
      <c r="V45" s="560"/>
      <c r="W45" s="558"/>
      <c r="X45" s="559"/>
      <c r="Y45" s="559"/>
      <c r="Z45" s="560"/>
      <c r="AA45" s="558"/>
      <c r="AB45" s="559"/>
      <c r="AC45" s="559"/>
      <c r="AD45" s="559"/>
      <c r="AE45" s="559"/>
      <c r="AF45" s="559"/>
      <c r="AG45" s="562"/>
    </row>
    <row r="46" spans="2:35" ht="15" customHeight="1">
      <c r="C46" s="661"/>
      <c r="D46" s="561"/>
      <c r="E46" s="559"/>
      <c r="F46" s="559"/>
      <c r="G46" s="560"/>
      <c r="H46" s="558"/>
      <c r="I46" s="559"/>
      <c r="J46" s="560"/>
      <c r="K46" s="558"/>
      <c r="L46" s="559"/>
      <c r="M46" s="559"/>
      <c r="N46" s="559"/>
      <c r="O46" s="559"/>
      <c r="P46" s="560"/>
      <c r="Q46" s="558"/>
      <c r="R46" s="559"/>
      <c r="S46" s="559"/>
      <c r="T46" s="559"/>
      <c r="U46" s="559"/>
      <c r="V46" s="560"/>
      <c r="W46" s="558"/>
      <c r="X46" s="559"/>
      <c r="Y46" s="559"/>
      <c r="Z46" s="560"/>
      <c r="AA46" s="558"/>
      <c r="AB46" s="559"/>
      <c r="AC46" s="559"/>
      <c r="AD46" s="559"/>
      <c r="AE46" s="559"/>
      <c r="AF46" s="559"/>
      <c r="AG46" s="562"/>
      <c r="AI46" s="11"/>
    </row>
    <row r="47" spans="2:35" ht="15" customHeight="1">
      <c r="C47" s="661"/>
      <c r="D47" s="561"/>
      <c r="E47" s="559"/>
      <c r="F47" s="559"/>
      <c r="G47" s="560"/>
      <c r="H47" s="558"/>
      <c r="I47" s="559"/>
      <c r="J47" s="560"/>
      <c r="K47" s="558"/>
      <c r="L47" s="559"/>
      <c r="M47" s="559"/>
      <c r="N47" s="559"/>
      <c r="O47" s="559"/>
      <c r="P47" s="560"/>
      <c r="Q47" s="558"/>
      <c r="R47" s="559"/>
      <c r="S47" s="559"/>
      <c r="T47" s="559"/>
      <c r="U47" s="559"/>
      <c r="V47" s="560"/>
      <c r="W47" s="558"/>
      <c r="X47" s="559"/>
      <c r="Y47" s="559"/>
      <c r="Z47" s="560"/>
      <c r="AA47" s="558"/>
      <c r="AB47" s="559"/>
      <c r="AC47" s="559"/>
      <c r="AD47" s="559"/>
      <c r="AE47" s="559"/>
      <c r="AF47" s="559"/>
      <c r="AG47" s="562"/>
      <c r="AI47" s="11"/>
    </row>
    <row r="48" spans="2:35" ht="15" customHeight="1">
      <c r="C48" s="661"/>
      <c r="D48" s="561"/>
      <c r="E48" s="559"/>
      <c r="F48" s="559"/>
      <c r="G48" s="560"/>
      <c r="H48" s="558"/>
      <c r="I48" s="559"/>
      <c r="J48" s="560"/>
      <c r="K48" s="558"/>
      <c r="L48" s="559"/>
      <c r="M48" s="559"/>
      <c r="N48" s="559"/>
      <c r="O48" s="559"/>
      <c r="P48" s="560"/>
      <c r="Q48" s="558"/>
      <c r="R48" s="559"/>
      <c r="S48" s="559"/>
      <c r="T48" s="559"/>
      <c r="U48" s="559"/>
      <c r="V48" s="560"/>
      <c r="W48" s="558"/>
      <c r="X48" s="559"/>
      <c r="Y48" s="559"/>
      <c r="Z48" s="560"/>
      <c r="AA48" s="558"/>
      <c r="AB48" s="559"/>
      <c r="AC48" s="559"/>
      <c r="AD48" s="559"/>
      <c r="AE48" s="559"/>
      <c r="AF48" s="559"/>
      <c r="AG48" s="562"/>
      <c r="AI48" s="11"/>
    </row>
    <row r="49" spans="3:35" ht="15" customHeight="1">
      <c r="C49" s="661"/>
      <c r="D49" s="561"/>
      <c r="E49" s="559"/>
      <c r="F49" s="559"/>
      <c r="G49" s="560"/>
      <c r="H49" s="558"/>
      <c r="I49" s="559"/>
      <c r="J49" s="560"/>
      <c r="K49" s="558"/>
      <c r="L49" s="559"/>
      <c r="M49" s="559"/>
      <c r="N49" s="559"/>
      <c r="O49" s="559"/>
      <c r="P49" s="560"/>
      <c r="Q49" s="558"/>
      <c r="R49" s="559"/>
      <c r="S49" s="559"/>
      <c r="T49" s="559"/>
      <c r="U49" s="559"/>
      <c r="V49" s="560"/>
      <c r="W49" s="558"/>
      <c r="X49" s="559"/>
      <c r="Y49" s="559"/>
      <c r="Z49" s="560"/>
      <c r="AA49" s="558"/>
      <c r="AB49" s="559"/>
      <c r="AC49" s="559"/>
      <c r="AD49" s="559"/>
      <c r="AE49" s="559"/>
      <c r="AF49" s="559"/>
      <c r="AG49" s="562"/>
    </row>
    <row r="50" spans="3:35" ht="15" customHeight="1">
      <c r="C50" s="661"/>
      <c r="D50" s="561"/>
      <c r="E50" s="559"/>
      <c r="F50" s="559"/>
      <c r="G50" s="560"/>
      <c r="H50" s="558"/>
      <c r="I50" s="559"/>
      <c r="J50" s="560"/>
      <c r="K50" s="558"/>
      <c r="L50" s="559"/>
      <c r="M50" s="559"/>
      <c r="N50" s="559"/>
      <c r="O50" s="559"/>
      <c r="P50" s="560"/>
      <c r="Q50" s="558"/>
      <c r="R50" s="559"/>
      <c r="S50" s="559"/>
      <c r="T50" s="559"/>
      <c r="U50" s="559"/>
      <c r="V50" s="560"/>
      <c r="W50" s="558"/>
      <c r="X50" s="559"/>
      <c r="Y50" s="559"/>
      <c r="Z50" s="560"/>
      <c r="AA50" s="558"/>
      <c r="AB50" s="559"/>
      <c r="AC50" s="559"/>
      <c r="AD50" s="559"/>
      <c r="AE50" s="559"/>
      <c r="AF50" s="559"/>
      <c r="AG50" s="562"/>
    </row>
    <row r="51" spans="3:35" ht="15" customHeight="1">
      <c r="C51" s="661"/>
      <c r="D51" s="561"/>
      <c r="E51" s="559"/>
      <c r="F51" s="559"/>
      <c r="G51" s="560"/>
      <c r="H51" s="558"/>
      <c r="I51" s="559"/>
      <c r="J51" s="560"/>
      <c r="K51" s="558"/>
      <c r="L51" s="559"/>
      <c r="M51" s="559"/>
      <c r="N51" s="559"/>
      <c r="O51" s="559"/>
      <c r="P51" s="560"/>
      <c r="Q51" s="558"/>
      <c r="R51" s="559"/>
      <c r="S51" s="559"/>
      <c r="T51" s="559"/>
      <c r="U51" s="559"/>
      <c r="V51" s="560"/>
      <c r="W51" s="558"/>
      <c r="X51" s="559"/>
      <c r="Y51" s="559"/>
      <c r="Z51" s="560"/>
      <c r="AA51" s="558"/>
      <c r="AB51" s="559"/>
      <c r="AC51" s="559"/>
      <c r="AD51" s="559"/>
      <c r="AE51" s="559"/>
      <c r="AF51" s="559"/>
      <c r="AG51" s="562"/>
    </row>
    <row r="52" spans="3:35" ht="15" customHeight="1">
      <c r="C52" s="661"/>
      <c r="D52" s="561"/>
      <c r="E52" s="559"/>
      <c r="F52" s="559"/>
      <c r="G52" s="560"/>
      <c r="H52" s="558"/>
      <c r="I52" s="559"/>
      <c r="J52" s="560"/>
      <c r="K52" s="558"/>
      <c r="L52" s="559"/>
      <c r="M52" s="559"/>
      <c r="N52" s="559"/>
      <c r="O52" s="559"/>
      <c r="P52" s="560"/>
      <c r="Q52" s="558"/>
      <c r="R52" s="559"/>
      <c r="S52" s="559"/>
      <c r="T52" s="559"/>
      <c r="U52" s="559"/>
      <c r="V52" s="560"/>
      <c r="W52" s="558"/>
      <c r="X52" s="559"/>
      <c r="Y52" s="559"/>
      <c r="Z52" s="560"/>
      <c r="AA52" s="558"/>
      <c r="AB52" s="559"/>
      <c r="AC52" s="559"/>
      <c r="AD52" s="559"/>
      <c r="AE52" s="559"/>
      <c r="AF52" s="559"/>
      <c r="AG52" s="562"/>
    </row>
    <row r="53" spans="3:35" ht="15" customHeight="1">
      <c r="C53" s="661"/>
      <c r="D53" s="561"/>
      <c r="E53" s="559"/>
      <c r="F53" s="559"/>
      <c r="G53" s="560"/>
      <c r="H53" s="558"/>
      <c r="I53" s="559"/>
      <c r="J53" s="560"/>
      <c r="K53" s="558"/>
      <c r="L53" s="559"/>
      <c r="M53" s="559"/>
      <c r="N53" s="559"/>
      <c r="O53" s="559"/>
      <c r="P53" s="560"/>
      <c r="Q53" s="558"/>
      <c r="R53" s="559"/>
      <c r="S53" s="559"/>
      <c r="T53" s="559"/>
      <c r="U53" s="559"/>
      <c r="V53" s="560"/>
      <c r="W53" s="558"/>
      <c r="X53" s="559"/>
      <c r="Y53" s="559"/>
      <c r="Z53" s="560"/>
      <c r="AA53" s="558"/>
      <c r="AB53" s="559"/>
      <c r="AC53" s="559"/>
      <c r="AD53" s="559"/>
      <c r="AE53" s="559"/>
      <c r="AF53" s="559"/>
      <c r="AG53" s="562"/>
    </row>
    <row r="54" spans="3:35" ht="15" customHeight="1">
      <c r="C54" s="661"/>
      <c r="D54" s="561"/>
      <c r="E54" s="559"/>
      <c r="F54" s="559"/>
      <c r="G54" s="560"/>
      <c r="H54" s="558"/>
      <c r="I54" s="559"/>
      <c r="J54" s="560"/>
      <c r="K54" s="558"/>
      <c r="L54" s="559"/>
      <c r="M54" s="559"/>
      <c r="N54" s="559"/>
      <c r="O54" s="559"/>
      <c r="P54" s="560"/>
      <c r="Q54" s="558"/>
      <c r="R54" s="559"/>
      <c r="S54" s="559"/>
      <c r="T54" s="559"/>
      <c r="U54" s="559"/>
      <c r="V54" s="560"/>
      <c r="W54" s="558"/>
      <c r="X54" s="559"/>
      <c r="Y54" s="559"/>
      <c r="Z54" s="560"/>
      <c r="AA54" s="558"/>
      <c r="AB54" s="559"/>
      <c r="AC54" s="559"/>
      <c r="AD54" s="559"/>
      <c r="AE54" s="559"/>
      <c r="AF54" s="559"/>
      <c r="AG54" s="562"/>
      <c r="AI54" s="11"/>
    </row>
    <row r="55" spans="3:35" ht="15" customHeight="1" thickBot="1">
      <c r="C55" s="662"/>
      <c r="D55" s="683"/>
      <c r="E55" s="684"/>
      <c r="F55" s="684"/>
      <c r="G55" s="685"/>
      <c r="H55" s="686"/>
      <c r="I55" s="684"/>
      <c r="J55" s="685"/>
      <c r="K55" s="686"/>
      <c r="L55" s="684"/>
      <c r="M55" s="684"/>
      <c r="N55" s="684"/>
      <c r="O55" s="684"/>
      <c r="P55" s="685"/>
      <c r="Q55" s="686"/>
      <c r="R55" s="684"/>
      <c r="S55" s="684"/>
      <c r="T55" s="684"/>
      <c r="U55" s="684"/>
      <c r="V55" s="685"/>
      <c r="W55" s="686"/>
      <c r="X55" s="684"/>
      <c r="Y55" s="684"/>
      <c r="Z55" s="685"/>
      <c r="AA55" s="686"/>
      <c r="AB55" s="684"/>
      <c r="AC55" s="684"/>
      <c r="AD55" s="684"/>
      <c r="AE55" s="684"/>
      <c r="AF55" s="684"/>
      <c r="AG55" s="687"/>
      <c r="AI55" s="11"/>
    </row>
    <row r="56" spans="3:35" ht="18" customHeight="1">
      <c r="C56" s="648" t="s">
        <v>159</v>
      </c>
      <c r="D56" s="649"/>
      <c r="E56" s="649"/>
      <c r="F56" s="649"/>
      <c r="G56" s="650"/>
      <c r="H56" s="654" t="s">
        <v>43</v>
      </c>
      <c r="I56" s="655"/>
      <c r="J56" s="656"/>
      <c r="K56" s="648" t="s">
        <v>160</v>
      </c>
      <c r="L56" s="664"/>
      <c r="M56" s="664"/>
      <c r="N56" s="664"/>
      <c r="O56" s="664"/>
      <c r="P56" s="664"/>
      <c r="Q56" s="688"/>
      <c r="R56" s="688"/>
      <c r="S56" s="688"/>
      <c r="T56" s="688"/>
      <c r="U56" s="688"/>
      <c r="V56" s="689"/>
      <c r="W56" s="654" t="s">
        <v>6</v>
      </c>
      <c r="X56" s="655"/>
      <c r="Y56" s="655"/>
      <c r="Z56" s="656"/>
    </row>
    <row r="57" spans="3:35" ht="27" customHeight="1" thickBot="1">
      <c r="C57" s="651"/>
      <c r="D57" s="652"/>
      <c r="E57" s="652"/>
      <c r="F57" s="652"/>
      <c r="G57" s="653"/>
      <c r="H57" s="657"/>
      <c r="I57" s="658"/>
      <c r="J57" s="659"/>
      <c r="K57" s="690"/>
      <c r="L57" s="691"/>
      <c r="M57" s="691"/>
      <c r="N57" s="691"/>
      <c r="O57" s="691"/>
      <c r="P57" s="691"/>
      <c r="Q57" s="692"/>
      <c r="R57" s="692"/>
      <c r="S57" s="692"/>
      <c r="T57" s="692"/>
      <c r="U57" s="692"/>
      <c r="V57" s="693"/>
      <c r="W57" s="657"/>
      <c r="X57" s="658"/>
      <c r="Y57" s="658"/>
      <c r="Z57" s="659"/>
    </row>
    <row r="58" spans="3:35" ht="36" customHeight="1" thickTop="1" thickBot="1">
      <c r="C58" s="677" t="s">
        <v>317</v>
      </c>
      <c r="D58" s="678"/>
      <c r="E58" s="678"/>
      <c r="F58" s="678"/>
      <c r="G58" s="678"/>
      <c r="H58" s="678"/>
      <c r="I58" s="678"/>
      <c r="J58" s="678"/>
      <c r="K58" s="678"/>
      <c r="L58" s="678"/>
      <c r="M58" s="678"/>
      <c r="N58" s="678"/>
      <c r="O58" s="679"/>
      <c r="P58" s="680"/>
      <c r="Q58" s="680"/>
      <c r="R58" s="680"/>
      <c r="S58" s="681" t="s">
        <v>161</v>
      </c>
      <c r="T58" s="682"/>
      <c r="U58" s="309"/>
      <c r="V58" s="310"/>
      <c r="W58" s="311"/>
      <c r="X58" s="311"/>
      <c r="Y58" s="311"/>
      <c r="Z58" s="311"/>
      <c r="AA58" s="311"/>
      <c r="AB58" s="311"/>
      <c r="AC58" s="311"/>
      <c r="AD58" s="312"/>
      <c r="AE58" s="312"/>
      <c r="AF58" s="312"/>
      <c r="AG58" s="312"/>
    </row>
    <row r="59" spans="3:35" ht="12" customHeight="1" thickTop="1">
      <c r="C59" s="313" t="s">
        <v>328</v>
      </c>
      <c r="D59" s="314"/>
      <c r="E59" s="314"/>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row>
    <row r="60" spans="3:35" ht="12" customHeight="1">
      <c r="C60" s="313" t="s">
        <v>329</v>
      </c>
      <c r="D60" s="314"/>
      <c r="E60" s="314"/>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row>
    <row r="61" spans="3:35" ht="12" customHeight="1">
      <c r="C61" s="313" t="s">
        <v>318</v>
      </c>
      <c r="D61" s="314"/>
      <c r="E61" s="314"/>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row>
    <row r="62" spans="3:35" ht="9" customHeight="1">
      <c r="C62" s="316"/>
    </row>
    <row r="63" spans="3:35" ht="20.25" customHeight="1">
      <c r="V63" s="645" t="s">
        <v>8</v>
      </c>
      <c r="W63" s="645"/>
      <c r="X63" s="645"/>
      <c r="Y63" s="645"/>
      <c r="Z63" s="528"/>
      <c r="AA63" s="528"/>
      <c r="AB63" s="528"/>
      <c r="AC63" s="528"/>
      <c r="AD63" s="528"/>
      <c r="AE63" s="528"/>
      <c r="AF63" s="528"/>
      <c r="AG63" s="528"/>
    </row>
    <row r="64" spans="3:35" ht="20.25" customHeight="1">
      <c r="V64" s="646" t="s">
        <v>12</v>
      </c>
      <c r="W64" s="646"/>
      <c r="X64" s="646"/>
      <c r="Y64" s="646"/>
      <c r="Z64" s="647"/>
      <c r="AA64" s="647"/>
      <c r="AB64" s="647"/>
      <c r="AC64" s="647"/>
      <c r="AD64" s="647"/>
      <c r="AE64" s="647"/>
      <c r="AF64" s="647"/>
      <c r="AG64" s="647"/>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4"/>
  <dataValidations count="5">
    <dataValidation type="list" allowBlank="1" showInputMessage="1" showErrorMessage="1" sqref="H30:I31 H33:I33">
      <formula1>"　,○"</formula1>
    </dataValidation>
    <dataValidation type="list" allowBlank="1" showInputMessage="1" showErrorMessage="1" sqref="C30:G33">
      <formula1>"　,あり,なし"</formula1>
    </dataValidation>
    <dataValidation type="list" allowBlank="1" showInputMessage="1" showErrorMessage="1" sqref="W25:Z25 W17:Z17">
      <formula1>$AK$24:$AK$26</formula1>
    </dataValidation>
    <dataValidation type="list" allowBlank="1" showInputMessage="1" showErrorMessage="1" sqref="C25:E25 M25:O25 C17:E17 M17:O17">
      <formula1>$AJ$24:$AJ$25</formula1>
    </dataValidation>
    <dataValidation type="list" allowBlank="1" showInputMessage="1" showErrorMessage="1" sqref="Q36:U36">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55"/>
  <sheetViews>
    <sheetView showGridLines="0" view="pageBreakPreview" zoomScaleNormal="100" zoomScaleSheetLayoutView="100" workbookViewId="0"/>
  </sheetViews>
  <sheetFormatPr defaultColWidth="9" defaultRowHeight="18" customHeight="1"/>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c r="A1" s="98" t="s">
        <v>426</v>
      </c>
    </row>
    <row r="2" spans="1:35" ht="18" customHeight="1">
      <c r="A2" s="752" t="s">
        <v>248</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row>
    <row r="3" spans="1:35" ht="18" customHeight="1" thickBo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9"/>
    </row>
    <row r="4" spans="1:35" ht="17.25" customHeight="1">
      <c r="B4" s="11"/>
      <c r="C4" s="10"/>
      <c r="D4" s="10"/>
      <c r="E4" s="10"/>
      <c r="F4" s="10"/>
      <c r="G4" s="10"/>
      <c r="H4" s="10"/>
      <c r="I4" s="11"/>
      <c r="J4" s="11"/>
      <c r="K4" s="11"/>
      <c r="L4" s="11"/>
      <c r="M4" s="11"/>
      <c r="N4" s="64"/>
      <c r="O4" s="575" t="s">
        <v>7</v>
      </c>
      <c r="P4" s="576"/>
      <c r="Q4" s="576"/>
      <c r="R4" s="576"/>
      <c r="S4" s="576"/>
      <c r="T4" s="576"/>
      <c r="U4" s="709">
        <f>【様式３】加算人数認定!U8</f>
        <v>0</v>
      </c>
      <c r="V4" s="710"/>
      <c r="W4" s="710"/>
      <c r="X4" s="710"/>
      <c r="Y4" s="710"/>
      <c r="Z4" s="710"/>
      <c r="AA4" s="710"/>
      <c r="AB4" s="710"/>
      <c r="AC4" s="710"/>
      <c r="AD4" s="710"/>
      <c r="AE4" s="710"/>
      <c r="AF4" s="710"/>
      <c r="AG4" s="711"/>
    </row>
    <row r="5" spans="1:35" ht="17.25" customHeight="1">
      <c r="C5" s="10"/>
      <c r="D5" s="10"/>
      <c r="E5" s="10"/>
      <c r="O5" s="563" t="s">
        <v>10</v>
      </c>
      <c r="P5" s="564"/>
      <c r="Q5" s="564"/>
      <c r="R5" s="564"/>
      <c r="S5" s="564"/>
      <c r="T5" s="564"/>
      <c r="U5" s="924">
        <f>【様式３】加算人数認定!U9</f>
        <v>0</v>
      </c>
      <c r="V5" s="925"/>
      <c r="W5" s="925"/>
      <c r="X5" s="925"/>
      <c r="Y5" s="925"/>
      <c r="Z5" s="925"/>
      <c r="AA5" s="925"/>
      <c r="AB5" s="925"/>
      <c r="AC5" s="925"/>
      <c r="AD5" s="925"/>
      <c r="AE5" s="925"/>
      <c r="AF5" s="925"/>
      <c r="AG5" s="926"/>
    </row>
    <row r="6" spans="1:35" ht="17.25" customHeight="1">
      <c r="C6" s="10"/>
      <c r="D6" s="10"/>
      <c r="E6" s="10"/>
      <c r="O6" s="563" t="s">
        <v>42</v>
      </c>
      <c r="P6" s="564"/>
      <c r="Q6" s="564"/>
      <c r="R6" s="564"/>
      <c r="S6" s="564"/>
      <c r="T6" s="564"/>
      <c r="U6" s="924">
        <f>【様式３】加算人数認定!U10</f>
        <v>0</v>
      </c>
      <c r="V6" s="925"/>
      <c r="W6" s="925"/>
      <c r="X6" s="925"/>
      <c r="Y6" s="925"/>
      <c r="Z6" s="925"/>
      <c r="AA6" s="925"/>
      <c r="AB6" s="925"/>
      <c r="AC6" s="925"/>
      <c r="AD6" s="925"/>
      <c r="AE6" s="925"/>
      <c r="AF6" s="925"/>
      <c r="AG6" s="926"/>
    </row>
    <row r="7" spans="1:35" ht="17.25" customHeight="1" thickBot="1">
      <c r="C7" s="10"/>
      <c r="D7" s="10"/>
      <c r="E7" s="10"/>
      <c r="F7" s="65"/>
      <c r="G7" s="65"/>
      <c r="H7" s="65"/>
      <c r="I7" s="65"/>
      <c r="J7" s="65"/>
      <c r="K7" s="65"/>
      <c r="L7" s="10"/>
      <c r="M7" s="10"/>
      <c r="N7" s="10"/>
      <c r="O7" s="568" t="s">
        <v>36</v>
      </c>
      <c r="P7" s="569"/>
      <c r="Q7" s="569"/>
      <c r="R7" s="569"/>
      <c r="S7" s="569"/>
      <c r="T7" s="569"/>
      <c r="U7" s="68">
        <f>【様式３】加算人数認定!U11</f>
        <v>0</v>
      </c>
      <c r="V7" s="67">
        <f>【様式３】加算人数認定!V11</f>
        <v>0</v>
      </c>
      <c r="W7" s="68">
        <f>【様式３】加算人数認定!W11</f>
        <v>0</v>
      </c>
      <c r="X7" s="66">
        <f>【様式３】加算人数認定!X11</f>
        <v>0</v>
      </c>
      <c r="Y7" s="67">
        <f>【様式３】加算人数認定!Y11</f>
        <v>0</v>
      </c>
      <c r="Z7" s="68">
        <f>【様式３】加算人数認定!Z11</f>
        <v>0</v>
      </c>
      <c r="AA7" s="67">
        <f>【様式３】加算人数認定!AA11</f>
        <v>0</v>
      </c>
      <c r="AB7" s="68">
        <f>【様式３】加算人数認定!AB11</f>
        <v>0</v>
      </c>
      <c r="AC7" s="66">
        <f>【様式３】加算人数認定!AC11</f>
        <v>0</v>
      </c>
      <c r="AD7" s="66">
        <f>【様式３】加算人数認定!AD11</f>
        <v>0</v>
      </c>
      <c r="AE7" s="66">
        <f>【様式３】加算人数認定!AE11</f>
        <v>0</v>
      </c>
      <c r="AF7" s="67">
        <f>【様式３】加算人数認定!AF11</f>
        <v>0</v>
      </c>
      <c r="AG7" s="69">
        <f>【様式３】加算人数認定!AG11</f>
        <v>0</v>
      </c>
    </row>
    <row r="8" spans="1:35" ht="18" customHeight="1">
      <c r="A8" s="11"/>
      <c r="B8" s="11"/>
      <c r="C8" s="11"/>
      <c r="D8" s="11"/>
      <c r="E8" s="11"/>
      <c r="F8" s="11"/>
      <c r="G8" s="11"/>
      <c r="H8" s="11"/>
      <c r="I8" s="11"/>
      <c r="J8" s="11"/>
      <c r="K8" s="11"/>
      <c r="L8" s="11"/>
      <c r="M8" s="11"/>
      <c r="N8" s="11"/>
      <c r="O8" s="11"/>
      <c r="P8" s="11"/>
      <c r="Q8" s="276"/>
      <c r="R8" s="276"/>
      <c r="S8" s="276"/>
      <c r="T8" s="276"/>
      <c r="U8" s="276"/>
      <c r="V8" s="276"/>
      <c r="W8" s="276"/>
      <c r="X8" s="276"/>
      <c r="Y8" s="14"/>
      <c r="Z8" s="14"/>
      <c r="AA8" s="14"/>
      <c r="AB8" s="14"/>
      <c r="AC8" s="14"/>
      <c r="AD8" s="14"/>
      <c r="AE8" s="14"/>
    </row>
    <row r="9" spans="1:35" ht="18" customHeight="1" thickBot="1">
      <c r="A9" s="1" t="s">
        <v>13</v>
      </c>
    </row>
    <row r="10" spans="1:35" ht="18" customHeight="1" thickBot="1">
      <c r="B10" s="155" t="s">
        <v>14</v>
      </c>
      <c r="C10" s="1225" t="s">
        <v>194</v>
      </c>
      <c r="D10" s="1226"/>
      <c r="E10" s="1226"/>
      <c r="F10" s="1226"/>
      <c r="G10" s="1226"/>
      <c r="H10" s="1226"/>
      <c r="I10" s="1226"/>
      <c r="J10" s="1226"/>
      <c r="K10" s="1226"/>
      <c r="L10" s="1226"/>
      <c r="M10" s="1226"/>
      <c r="N10" s="1226"/>
      <c r="O10" s="1227"/>
      <c r="P10" s="1229"/>
      <c r="Q10" s="1230"/>
      <c r="R10" s="1230"/>
      <c r="S10" s="1231"/>
      <c r="AI10" s="1" t="s">
        <v>283</v>
      </c>
    </row>
    <row r="11" spans="1:35" ht="18" customHeight="1" thickBot="1">
      <c r="B11" s="1223" t="s">
        <v>198</v>
      </c>
      <c r="C11" s="1232" t="s">
        <v>443</v>
      </c>
      <c r="D11" s="1233"/>
      <c r="E11" s="1233"/>
      <c r="F11" s="1233"/>
      <c r="G11" s="1233"/>
      <c r="H11" s="1233"/>
      <c r="I11" s="1233"/>
      <c r="J11" s="1233"/>
      <c r="K11" s="1233"/>
      <c r="L11" s="1233"/>
      <c r="M11" s="1233"/>
      <c r="N11" s="1233"/>
      <c r="O11" s="1234"/>
      <c r="P11" s="670" t="s">
        <v>117</v>
      </c>
      <c r="Q11" s="667"/>
      <c r="R11" s="105"/>
      <c r="S11" s="156" t="s">
        <v>43</v>
      </c>
      <c r="T11" s="1218" t="s">
        <v>116</v>
      </c>
      <c r="U11" s="1218"/>
      <c r="V11" s="62"/>
      <c r="W11" s="137" t="s">
        <v>43</v>
      </c>
      <c r="X11" s="107"/>
      <c r="Y11" s="12"/>
      <c r="Z11" s="12"/>
      <c r="AA11" s="12"/>
      <c r="AB11" s="12"/>
      <c r="AC11" s="12"/>
      <c r="AD11" s="12"/>
      <c r="AE11" s="12"/>
      <c r="AF11" s="12"/>
      <c r="AG11" s="12"/>
      <c r="AI11" s="1" t="s">
        <v>284</v>
      </c>
    </row>
    <row r="12" spans="1:35" ht="18" customHeight="1">
      <c r="B12" s="1224"/>
      <c r="C12" s="1232"/>
      <c r="D12" s="1233"/>
      <c r="E12" s="1233"/>
      <c r="F12" s="1233"/>
      <c r="G12" s="1233"/>
      <c r="H12" s="1233"/>
      <c r="I12" s="1233"/>
      <c r="J12" s="1233"/>
      <c r="K12" s="1233"/>
      <c r="L12" s="1233"/>
      <c r="M12" s="1233"/>
      <c r="N12" s="1233"/>
      <c r="O12" s="1234"/>
      <c r="P12" s="1216"/>
      <c r="Q12" s="1217"/>
      <c r="R12" s="1217"/>
      <c r="S12" s="1217"/>
      <c r="T12" s="1217"/>
      <c r="U12" s="1217"/>
      <c r="V12" s="1217"/>
      <c r="W12" s="1217"/>
      <c r="X12" s="1228"/>
      <c r="Y12" s="1228"/>
      <c r="Z12" s="1228"/>
      <c r="AA12" s="1228"/>
      <c r="AB12" s="1228"/>
      <c r="AC12" s="1228"/>
      <c r="AD12" s="1228"/>
      <c r="AE12" s="1228"/>
      <c r="AF12" s="1228"/>
      <c r="AG12" s="70" t="s">
        <v>18</v>
      </c>
    </row>
    <row r="13" spans="1:35" ht="33.950000000000003" customHeight="1" thickBot="1">
      <c r="B13" s="259" t="s">
        <v>282</v>
      </c>
      <c r="C13" s="135"/>
      <c r="D13" s="197"/>
      <c r="E13" s="1215" t="s">
        <v>444</v>
      </c>
      <c r="F13" s="932"/>
      <c r="G13" s="932"/>
      <c r="H13" s="932"/>
      <c r="I13" s="932"/>
      <c r="J13" s="932"/>
      <c r="K13" s="932"/>
      <c r="L13" s="932"/>
      <c r="M13" s="932"/>
      <c r="N13" s="932"/>
      <c r="O13" s="933"/>
      <c r="P13" s="1216"/>
      <c r="Q13" s="1217"/>
      <c r="R13" s="1217"/>
      <c r="S13" s="1217"/>
      <c r="T13" s="1217"/>
      <c r="U13" s="1217"/>
      <c r="V13" s="1217"/>
      <c r="W13" s="1217"/>
      <c r="X13" s="1217"/>
      <c r="Y13" s="1217"/>
      <c r="Z13" s="1217"/>
      <c r="AA13" s="1217"/>
      <c r="AB13" s="1217"/>
      <c r="AC13" s="1217"/>
      <c r="AD13" s="1217"/>
      <c r="AE13" s="1217"/>
      <c r="AF13" s="1217"/>
      <c r="AG13" s="71" t="s">
        <v>18</v>
      </c>
    </row>
    <row r="14" spans="1:35" ht="18" customHeight="1" thickBot="1">
      <c r="B14" s="157" t="s">
        <v>24</v>
      </c>
      <c r="C14" s="1220" t="s">
        <v>17</v>
      </c>
      <c r="D14" s="1221"/>
      <c r="E14" s="1221"/>
      <c r="F14" s="1221"/>
      <c r="G14" s="1221"/>
      <c r="H14" s="1221"/>
      <c r="I14" s="1221"/>
      <c r="J14" s="1221"/>
      <c r="K14" s="1221"/>
      <c r="L14" s="1221"/>
      <c r="M14" s="1221"/>
      <c r="N14" s="1221"/>
      <c r="O14" s="1222"/>
      <c r="P14" s="1210" t="s">
        <v>299</v>
      </c>
      <c r="Q14" s="1211"/>
      <c r="R14" s="1211"/>
      <c r="S14" s="1211"/>
      <c r="T14" s="1211"/>
      <c r="U14" s="1211"/>
      <c r="V14" s="1211"/>
      <c r="W14" s="1211"/>
      <c r="X14" s="1211"/>
      <c r="Y14" s="1211"/>
      <c r="Z14" s="1211"/>
      <c r="AA14" s="1211"/>
      <c r="AB14" s="1211"/>
      <c r="AC14" s="413" t="s">
        <v>196</v>
      </c>
      <c r="AD14" s="283"/>
      <c r="AE14" s="158" t="s">
        <v>197</v>
      </c>
      <c r="AF14" s="413"/>
      <c r="AG14" s="414" t="s">
        <v>195</v>
      </c>
    </row>
    <row r="15" spans="1:35" ht="45" customHeight="1">
      <c r="B15" s="248" t="s">
        <v>126</v>
      </c>
      <c r="C15" s="1219" t="s">
        <v>391</v>
      </c>
      <c r="D15" s="1219"/>
      <c r="E15" s="1219"/>
      <c r="F15" s="1219"/>
      <c r="G15" s="1219"/>
      <c r="H15" s="1219"/>
      <c r="I15" s="1219"/>
      <c r="J15" s="1219"/>
      <c r="K15" s="1219"/>
      <c r="L15" s="1219"/>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row>
    <row r="16" spans="1:35" ht="9.9499999999999993" customHeight="1">
      <c r="B16" s="74"/>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7"/>
    </row>
    <row r="17" spans="1:33" s="93" customFormat="1" ht="17.100000000000001" customHeight="1" thickBot="1">
      <c r="A17" s="94" t="s">
        <v>353</v>
      </c>
      <c r="B17" s="139"/>
      <c r="C17" s="138"/>
      <c r="D17" s="138"/>
      <c r="E17" s="138"/>
      <c r="F17" s="138"/>
      <c r="G17" s="138"/>
      <c r="H17" s="138"/>
      <c r="I17" s="138"/>
      <c r="J17" s="138"/>
      <c r="K17" s="138"/>
      <c r="L17" s="138"/>
      <c r="M17" s="138"/>
      <c r="N17" s="138"/>
      <c r="O17" s="138"/>
      <c r="P17" s="311"/>
      <c r="Q17" s="311"/>
      <c r="R17" s="311"/>
      <c r="S17" s="311"/>
      <c r="T17" s="311"/>
      <c r="U17" s="311"/>
      <c r="V17" s="311"/>
      <c r="W17" s="311"/>
      <c r="X17" s="311"/>
      <c r="Y17" s="311"/>
      <c r="Z17" s="311"/>
      <c r="AA17" s="311"/>
      <c r="AB17" s="311"/>
      <c r="AC17" s="311"/>
      <c r="AD17" s="311"/>
      <c r="AE17" s="311"/>
      <c r="AF17" s="311"/>
      <c r="AG17" s="311"/>
    </row>
    <row r="18" spans="1:33" s="89" customFormat="1" ht="33.950000000000003" customHeight="1">
      <c r="B18" s="261" t="s">
        <v>14</v>
      </c>
      <c r="C18" s="969" t="s">
        <v>355</v>
      </c>
      <c r="D18" s="1100"/>
      <c r="E18" s="1100"/>
      <c r="F18" s="1100"/>
      <c r="G18" s="1100"/>
      <c r="H18" s="1100"/>
      <c r="I18" s="1100"/>
      <c r="J18" s="1100"/>
      <c r="K18" s="1100"/>
      <c r="L18" s="1100"/>
      <c r="M18" s="1100"/>
      <c r="N18" s="1100"/>
      <c r="O18" s="1101"/>
      <c r="P18" s="1134">
        <f>ROUNDDOWN(P19+P27,-3)</f>
        <v>0</v>
      </c>
      <c r="Q18" s="1135"/>
      <c r="R18" s="1135"/>
      <c r="S18" s="1135"/>
      <c r="T18" s="1135"/>
      <c r="U18" s="1135"/>
      <c r="V18" s="1135"/>
      <c r="W18" s="1135"/>
      <c r="X18" s="1135"/>
      <c r="Y18" s="1135"/>
      <c r="Z18" s="1135"/>
      <c r="AA18" s="1135"/>
      <c r="AB18" s="1135"/>
      <c r="AC18" s="1135"/>
      <c r="AD18" s="1135"/>
      <c r="AE18" s="1135"/>
      <c r="AF18" s="1135"/>
      <c r="AG18" s="257" t="s">
        <v>18</v>
      </c>
    </row>
    <row r="19" spans="1:33" s="89" customFormat="1" ht="17.100000000000001" customHeight="1">
      <c r="B19" s="196"/>
      <c r="C19" s="93"/>
      <c r="D19" s="140" t="s">
        <v>356</v>
      </c>
      <c r="E19" s="141"/>
      <c r="F19" s="141"/>
      <c r="G19" s="141"/>
      <c r="H19" s="141"/>
      <c r="I19" s="141"/>
      <c r="J19" s="141"/>
      <c r="K19" s="141"/>
      <c r="L19" s="141"/>
      <c r="M19" s="141"/>
      <c r="N19" s="141"/>
      <c r="O19" s="142"/>
      <c r="P19" s="1136">
        <f>P20-P21-P23-P26</f>
        <v>0</v>
      </c>
      <c r="Q19" s="1137"/>
      <c r="R19" s="1137"/>
      <c r="S19" s="1137"/>
      <c r="T19" s="1137"/>
      <c r="U19" s="1137"/>
      <c r="V19" s="1137"/>
      <c r="W19" s="1137"/>
      <c r="X19" s="1137"/>
      <c r="Y19" s="1137"/>
      <c r="Z19" s="1137"/>
      <c r="AA19" s="1137"/>
      <c r="AB19" s="1137"/>
      <c r="AC19" s="1137"/>
      <c r="AD19" s="1137"/>
      <c r="AE19" s="1137"/>
      <c r="AF19" s="1137"/>
      <c r="AG19" s="71" t="s">
        <v>18</v>
      </c>
    </row>
    <row r="20" spans="1:33" s="89" customFormat="1" ht="59.25" customHeight="1">
      <c r="B20" s="196"/>
      <c r="C20" s="93"/>
      <c r="D20" s="143"/>
      <c r="E20" s="902" t="s">
        <v>462</v>
      </c>
      <c r="F20" s="903"/>
      <c r="G20" s="903"/>
      <c r="H20" s="903"/>
      <c r="I20" s="903"/>
      <c r="J20" s="903"/>
      <c r="K20" s="903"/>
      <c r="L20" s="903"/>
      <c r="M20" s="903"/>
      <c r="N20" s="903"/>
      <c r="O20" s="904"/>
      <c r="P20" s="1208"/>
      <c r="Q20" s="1209"/>
      <c r="R20" s="1209"/>
      <c r="S20" s="1209"/>
      <c r="T20" s="1209"/>
      <c r="U20" s="1209"/>
      <c r="V20" s="1209"/>
      <c r="W20" s="1209"/>
      <c r="X20" s="1209"/>
      <c r="Y20" s="1209"/>
      <c r="Z20" s="1209"/>
      <c r="AA20" s="1209"/>
      <c r="AB20" s="1209"/>
      <c r="AC20" s="1209"/>
      <c r="AD20" s="1209"/>
      <c r="AE20" s="1209"/>
      <c r="AF20" s="1209"/>
      <c r="AG20" s="71" t="s">
        <v>18</v>
      </c>
    </row>
    <row r="21" spans="1:33" s="89" customFormat="1" ht="33.75" customHeight="1">
      <c r="B21" s="196"/>
      <c r="C21" s="93"/>
      <c r="D21" s="143"/>
      <c r="E21" s="902" t="s">
        <v>345</v>
      </c>
      <c r="F21" s="903"/>
      <c r="G21" s="903"/>
      <c r="H21" s="903"/>
      <c r="I21" s="903"/>
      <c r="J21" s="903"/>
      <c r="K21" s="903"/>
      <c r="L21" s="903"/>
      <c r="M21" s="903"/>
      <c r="N21" s="903"/>
      <c r="O21" s="904"/>
      <c r="P21" s="1208"/>
      <c r="Q21" s="1209"/>
      <c r="R21" s="1209"/>
      <c r="S21" s="1209"/>
      <c r="T21" s="1209"/>
      <c r="U21" s="1209"/>
      <c r="V21" s="1209"/>
      <c r="W21" s="1209"/>
      <c r="X21" s="1209"/>
      <c r="Y21" s="1209"/>
      <c r="Z21" s="1209"/>
      <c r="AA21" s="1209"/>
      <c r="AB21" s="1209"/>
      <c r="AC21" s="1209"/>
      <c r="AD21" s="1209"/>
      <c r="AE21" s="1209"/>
      <c r="AF21" s="1209"/>
      <c r="AG21" s="71" t="s">
        <v>18</v>
      </c>
    </row>
    <row r="22" spans="1:33" s="89" customFormat="1" ht="39" hidden="1" customHeight="1">
      <c r="B22" s="196"/>
      <c r="C22" s="93"/>
      <c r="D22" s="143"/>
      <c r="E22" s="144" t="s">
        <v>193</v>
      </c>
      <c r="F22" s="886" t="s">
        <v>192</v>
      </c>
      <c r="G22" s="1116"/>
      <c r="H22" s="1116"/>
      <c r="I22" s="1116"/>
      <c r="J22" s="1116"/>
      <c r="K22" s="1116"/>
      <c r="L22" s="1116"/>
      <c r="M22" s="1116"/>
      <c r="N22" s="1116"/>
      <c r="O22" s="1117"/>
      <c r="P22" s="415"/>
      <c r="Q22" s="416"/>
      <c r="R22" s="416"/>
      <c r="S22" s="416"/>
      <c r="T22" s="416"/>
      <c r="U22" s="416"/>
      <c r="V22" s="416"/>
      <c r="W22" s="416"/>
      <c r="X22" s="416"/>
      <c r="Y22" s="416"/>
      <c r="Z22" s="416"/>
      <c r="AA22" s="416"/>
      <c r="AB22" s="416"/>
      <c r="AC22" s="416"/>
      <c r="AD22" s="416"/>
      <c r="AE22" s="416"/>
      <c r="AF22" s="416"/>
      <c r="AG22" s="71" t="s">
        <v>18</v>
      </c>
    </row>
    <row r="23" spans="1:33" s="89" customFormat="1" ht="17.100000000000001" customHeight="1">
      <c r="B23" s="196"/>
      <c r="C23" s="93"/>
      <c r="D23" s="145"/>
      <c r="E23" s="258" t="s">
        <v>344</v>
      </c>
      <c r="F23" s="146"/>
      <c r="G23" s="345"/>
      <c r="H23" s="345"/>
      <c r="I23" s="345"/>
      <c r="J23" s="345"/>
      <c r="K23" s="345"/>
      <c r="L23" s="345"/>
      <c r="M23" s="345"/>
      <c r="N23" s="345"/>
      <c r="O23" s="346"/>
      <c r="P23" s="1092">
        <f>P24+P25</f>
        <v>0</v>
      </c>
      <c r="Q23" s="1093"/>
      <c r="R23" s="1093"/>
      <c r="S23" s="1093"/>
      <c r="T23" s="1093"/>
      <c r="U23" s="1093"/>
      <c r="V23" s="1093"/>
      <c r="W23" s="1093"/>
      <c r="X23" s="1093"/>
      <c r="Y23" s="1093"/>
      <c r="Z23" s="1093"/>
      <c r="AA23" s="1093"/>
      <c r="AB23" s="1093"/>
      <c r="AC23" s="1093"/>
      <c r="AD23" s="1093"/>
      <c r="AE23" s="1093"/>
      <c r="AF23" s="1093"/>
      <c r="AG23" s="72" t="s">
        <v>18</v>
      </c>
    </row>
    <row r="24" spans="1:33" s="89" customFormat="1" ht="81" customHeight="1">
      <c r="B24" s="196"/>
      <c r="C24" s="93"/>
      <c r="D24" s="143"/>
      <c r="E24" s="147"/>
      <c r="F24" s="888" t="s">
        <v>466</v>
      </c>
      <c r="G24" s="889"/>
      <c r="H24" s="889"/>
      <c r="I24" s="889"/>
      <c r="J24" s="889"/>
      <c r="K24" s="889"/>
      <c r="L24" s="889"/>
      <c r="M24" s="889"/>
      <c r="N24" s="889"/>
      <c r="O24" s="890"/>
      <c r="P24" s="1208"/>
      <c r="Q24" s="1209"/>
      <c r="R24" s="1209"/>
      <c r="S24" s="1209"/>
      <c r="T24" s="1209"/>
      <c r="U24" s="1209"/>
      <c r="V24" s="1209"/>
      <c r="W24" s="1209"/>
      <c r="X24" s="1209"/>
      <c r="Y24" s="1209"/>
      <c r="Z24" s="1209"/>
      <c r="AA24" s="1209"/>
      <c r="AB24" s="1209"/>
      <c r="AC24" s="1209"/>
      <c r="AD24" s="1209"/>
      <c r="AE24" s="1209"/>
      <c r="AF24" s="1209"/>
      <c r="AG24" s="70" t="s">
        <v>18</v>
      </c>
    </row>
    <row r="25" spans="1:33" s="89" customFormat="1" ht="45" customHeight="1">
      <c r="B25" s="196"/>
      <c r="C25" s="93"/>
      <c r="D25" s="143"/>
      <c r="E25" s="148"/>
      <c r="F25" s="885" t="s">
        <v>354</v>
      </c>
      <c r="G25" s="886"/>
      <c r="H25" s="886"/>
      <c r="I25" s="886"/>
      <c r="J25" s="886"/>
      <c r="K25" s="886"/>
      <c r="L25" s="886"/>
      <c r="M25" s="886"/>
      <c r="N25" s="886"/>
      <c r="O25" s="887"/>
      <c r="P25" s="1208"/>
      <c r="Q25" s="1209"/>
      <c r="R25" s="1209"/>
      <c r="S25" s="1209"/>
      <c r="T25" s="1209"/>
      <c r="U25" s="1209"/>
      <c r="V25" s="1209"/>
      <c r="W25" s="1209"/>
      <c r="X25" s="1209"/>
      <c r="Y25" s="1209"/>
      <c r="Z25" s="1209"/>
      <c r="AA25" s="1209"/>
      <c r="AB25" s="1209"/>
      <c r="AC25" s="1209"/>
      <c r="AD25" s="1209"/>
      <c r="AE25" s="1209"/>
      <c r="AF25" s="1209"/>
      <c r="AG25" s="71" t="s">
        <v>18</v>
      </c>
    </row>
    <row r="26" spans="1:33" s="89" customFormat="1" ht="69.95" customHeight="1">
      <c r="B26" s="196"/>
      <c r="C26" s="93"/>
      <c r="D26" s="149"/>
      <c r="E26" s="888" t="s">
        <v>347</v>
      </c>
      <c r="F26" s="889"/>
      <c r="G26" s="889"/>
      <c r="H26" s="889"/>
      <c r="I26" s="889"/>
      <c r="J26" s="889"/>
      <c r="K26" s="889"/>
      <c r="L26" s="889"/>
      <c r="M26" s="889"/>
      <c r="N26" s="889"/>
      <c r="O26" s="890"/>
      <c r="P26" s="1208"/>
      <c r="Q26" s="1209"/>
      <c r="R26" s="1209"/>
      <c r="S26" s="1209"/>
      <c r="T26" s="1209"/>
      <c r="U26" s="1209"/>
      <c r="V26" s="1209"/>
      <c r="W26" s="1209"/>
      <c r="X26" s="1209"/>
      <c r="Y26" s="1209"/>
      <c r="Z26" s="1209"/>
      <c r="AA26" s="1209"/>
      <c r="AB26" s="1209"/>
      <c r="AC26" s="1209"/>
      <c r="AD26" s="1209"/>
      <c r="AE26" s="1209"/>
      <c r="AF26" s="1209"/>
      <c r="AG26" s="71" t="s">
        <v>18</v>
      </c>
    </row>
    <row r="27" spans="1:33" s="89" customFormat="1" ht="17.100000000000001" customHeight="1" thickBot="1">
      <c r="B27" s="150"/>
      <c r="C27" s="151"/>
      <c r="D27" s="274" t="s">
        <v>357</v>
      </c>
      <c r="E27" s="275"/>
      <c r="F27" s="275"/>
      <c r="G27" s="275"/>
      <c r="H27" s="275"/>
      <c r="I27" s="275"/>
      <c r="J27" s="275"/>
      <c r="K27" s="275"/>
      <c r="L27" s="275"/>
      <c r="M27" s="275"/>
      <c r="N27" s="275"/>
      <c r="O27" s="152"/>
      <c r="P27" s="945"/>
      <c r="Q27" s="946"/>
      <c r="R27" s="946"/>
      <c r="S27" s="946"/>
      <c r="T27" s="946"/>
      <c r="U27" s="946"/>
      <c r="V27" s="946"/>
      <c r="W27" s="946"/>
      <c r="X27" s="946"/>
      <c r="Y27" s="946"/>
      <c r="Z27" s="946"/>
      <c r="AA27" s="946"/>
      <c r="AB27" s="946"/>
      <c r="AC27" s="946"/>
      <c r="AD27" s="946"/>
      <c r="AE27" s="946"/>
      <c r="AF27" s="946"/>
      <c r="AG27" s="106" t="s">
        <v>18</v>
      </c>
    </row>
    <row r="28" spans="1:33" ht="9.9499999999999993" customHeight="1"/>
    <row r="29" spans="1:33" s="73" customFormat="1" ht="18" customHeight="1" thickBot="1">
      <c r="A29" s="1" t="s">
        <v>349</v>
      </c>
      <c r="AG29" s="129"/>
    </row>
    <row r="30" spans="1:33" s="73" customFormat="1" ht="18" customHeight="1">
      <c r="B30" s="262" t="s">
        <v>114</v>
      </c>
      <c r="C30" s="1110" t="s">
        <v>113</v>
      </c>
      <c r="D30" s="1111"/>
      <c r="E30" s="1111"/>
      <c r="F30" s="1111"/>
      <c r="G30" s="1111"/>
      <c r="H30" s="1111"/>
      <c r="I30" s="1111"/>
      <c r="J30" s="1111"/>
      <c r="K30" s="1111"/>
      <c r="L30" s="1111"/>
      <c r="M30" s="1111"/>
      <c r="N30" s="1111"/>
      <c r="O30" s="1112"/>
      <c r="P30" s="966">
        <f>IFERROR(VLOOKUP(U5,【様式６別添２】一覧表!D10:H17,2,),0)</f>
        <v>0</v>
      </c>
      <c r="Q30" s="967"/>
      <c r="R30" s="967"/>
      <c r="S30" s="967"/>
      <c r="T30" s="967"/>
      <c r="U30" s="967"/>
      <c r="V30" s="967"/>
      <c r="W30" s="967"/>
      <c r="X30" s="967"/>
      <c r="Y30" s="967"/>
      <c r="Z30" s="967"/>
      <c r="AA30" s="967"/>
      <c r="AB30" s="967"/>
      <c r="AC30" s="967"/>
      <c r="AD30" s="967"/>
      <c r="AE30" s="967"/>
      <c r="AF30" s="968"/>
      <c r="AG30" s="103" t="s">
        <v>18</v>
      </c>
    </row>
    <row r="31" spans="1:33" s="73" customFormat="1" ht="18" customHeight="1">
      <c r="B31" s="259"/>
      <c r="C31" s="249"/>
      <c r="D31" s="250"/>
      <c r="E31" s="250"/>
      <c r="F31" s="250"/>
      <c r="G31" s="952" t="s">
        <v>371</v>
      </c>
      <c r="H31" s="953"/>
      <c r="I31" s="953"/>
      <c r="J31" s="953"/>
      <c r="K31" s="953"/>
      <c r="L31" s="953"/>
      <c r="M31" s="953"/>
      <c r="N31" s="953"/>
      <c r="O31" s="960"/>
      <c r="P31" s="894">
        <f>IFERROR(VLOOKUP(U5,【様式６別添２】一覧表!D10:H17,3,),0)</f>
        <v>0</v>
      </c>
      <c r="Q31" s="895"/>
      <c r="R31" s="895"/>
      <c r="S31" s="895"/>
      <c r="T31" s="895"/>
      <c r="U31" s="895"/>
      <c r="V31" s="895"/>
      <c r="W31" s="895"/>
      <c r="X31" s="895"/>
      <c r="Y31" s="895"/>
      <c r="Z31" s="895"/>
      <c r="AA31" s="895"/>
      <c r="AB31" s="895"/>
      <c r="AC31" s="895"/>
      <c r="AD31" s="895"/>
      <c r="AE31" s="895"/>
      <c r="AF31" s="896"/>
      <c r="AG31" s="128" t="s">
        <v>18</v>
      </c>
    </row>
    <row r="32" spans="1:33" s="73" customFormat="1" ht="18" customHeight="1">
      <c r="B32" s="277" t="s">
        <v>261</v>
      </c>
      <c r="C32" s="891" t="s">
        <v>260</v>
      </c>
      <c r="D32" s="892"/>
      <c r="E32" s="892"/>
      <c r="F32" s="892"/>
      <c r="G32" s="892"/>
      <c r="H32" s="892"/>
      <c r="I32" s="892"/>
      <c r="J32" s="892"/>
      <c r="K32" s="892"/>
      <c r="L32" s="892"/>
      <c r="M32" s="892"/>
      <c r="N32" s="892"/>
      <c r="O32" s="893"/>
      <c r="P32" s="894">
        <f>IFERROR(VLOOKUP(U5,【様式６別添２】一覧表!D10:H17,4,),0)</f>
        <v>0</v>
      </c>
      <c r="Q32" s="895"/>
      <c r="R32" s="895"/>
      <c r="S32" s="895"/>
      <c r="T32" s="895"/>
      <c r="U32" s="895"/>
      <c r="V32" s="895"/>
      <c r="W32" s="895"/>
      <c r="X32" s="895"/>
      <c r="Y32" s="895"/>
      <c r="Z32" s="895"/>
      <c r="AA32" s="895"/>
      <c r="AB32" s="895"/>
      <c r="AC32" s="895"/>
      <c r="AD32" s="895"/>
      <c r="AE32" s="895"/>
      <c r="AF32" s="896"/>
      <c r="AG32" s="128" t="s">
        <v>18</v>
      </c>
    </row>
    <row r="33" spans="1:36" s="73" customFormat="1" ht="18" customHeight="1" thickBot="1">
      <c r="B33" s="260"/>
      <c r="C33" s="251"/>
      <c r="D33" s="252"/>
      <c r="E33" s="252"/>
      <c r="F33" s="252"/>
      <c r="G33" s="961" t="s">
        <v>372</v>
      </c>
      <c r="H33" s="962"/>
      <c r="I33" s="962"/>
      <c r="J33" s="962"/>
      <c r="K33" s="962"/>
      <c r="L33" s="962"/>
      <c r="M33" s="962"/>
      <c r="N33" s="962"/>
      <c r="O33" s="963"/>
      <c r="P33" s="940">
        <f>IFERROR(VLOOKUP(U5,【様式６別添２】一覧表!D10:H17,5,),0)</f>
        <v>0</v>
      </c>
      <c r="Q33" s="941"/>
      <c r="R33" s="941"/>
      <c r="S33" s="941"/>
      <c r="T33" s="941"/>
      <c r="U33" s="941"/>
      <c r="V33" s="941"/>
      <c r="W33" s="941"/>
      <c r="X33" s="941"/>
      <c r="Y33" s="941"/>
      <c r="Z33" s="941"/>
      <c r="AA33" s="941"/>
      <c r="AB33" s="941"/>
      <c r="AC33" s="941"/>
      <c r="AD33" s="941"/>
      <c r="AE33" s="941"/>
      <c r="AF33" s="942"/>
      <c r="AG33" s="78" t="s">
        <v>18</v>
      </c>
    </row>
    <row r="34" spans="1:36" s="79" customFormat="1" ht="18" customHeight="1">
      <c r="B34" s="80" t="s">
        <v>126</v>
      </c>
      <c r="C34" s="1171" t="s">
        <v>463</v>
      </c>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1199"/>
      <c r="AB34" s="1199"/>
      <c r="AC34" s="1199"/>
      <c r="AD34" s="1199"/>
      <c r="AE34" s="1199"/>
      <c r="AF34" s="1199"/>
      <c r="AG34" s="1199"/>
    </row>
    <row r="35" spans="1:36" s="73" customFormat="1" ht="9.9499999999999993" customHeight="1">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row>
    <row r="36" spans="1:36" s="73" customFormat="1" ht="18" customHeight="1">
      <c r="A36" s="89" t="s">
        <v>373</v>
      </c>
      <c r="B36" s="79"/>
      <c r="C36" s="79"/>
      <c r="D36" s="79"/>
      <c r="E36" s="79"/>
      <c r="F36" s="79"/>
      <c r="G36" s="79"/>
      <c r="H36" s="79"/>
      <c r="I36" s="79"/>
      <c r="J36" s="79"/>
      <c r="K36" s="79"/>
      <c r="L36" s="79"/>
      <c r="M36" s="79"/>
      <c r="N36" s="79"/>
      <c r="O36" s="79"/>
      <c r="AG36" s="129"/>
    </row>
    <row r="37" spans="1:36" s="73" customFormat="1" ht="18" customHeight="1" thickBot="1">
      <c r="A37" s="89"/>
      <c r="B37" s="79" t="s">
        <v>360</v>
      </c>
      <c r="C37" s="79"/>
      <c r="D37" s="79"/>
      <c r="E37" s="79"/>
      <c r="F37" s="79"/>
      <c r="G37" s="79"/>
      <c r="H37" s="79"/>
      <c r="I37" s="79"/>
      <c r="J37" s="79"/>
      <c r="K37" s="79"/>
      <c r="L37" s="79"/>
      <c r="M37" s="79"/>
      <c r="N37" s="79"/>
      <c r="O37" s="79"/>
      <c r="AG37" s="129"/>
    </row>
    <row r="38" spans="1:36" s="73" customFormat="1" ht="35.1" customHeight="1">
      <c r="A38" s="79"/>
      <c r="B38" s="253" t="s">
        <v>267</v>
      </c>
      <c r="C38" s="1200" t="s">
        <v>374</v>
      </c>
      <c r="D38" s="1200"/>
      <c r="E38" s="1200"/>
      <c r="F38" s="1200"/>
      <c r="G38" s="1200"/>
      <c r="H38" s="1200"/>
      <c r="I38" s="1200"/>
      <c r="J38" s="1200"/>
      <c r="K38" s="1200"/>
      <c r="L38" s="1200"/>
      <c r="M38" s="1200"/>
      <c r="N38" s="1200"/>
      <c r="O38" s="1201"/>
      <c r="P38" s="943" t="str">
        <f>IF(P10="あり",P13,"")</f>
        <v/>
      </c>
      <c r="Q38" s="944"/>
      <c r="R38" s="944"/>
      <c r="S38" s="944"/>
      <c r="T38" s="944"/>
      <c r="U38" s="944"/>
      <c r="V38" s="944"/>
      <c r="W38" s="944"/>
      <c r="X38" s="944"/>
      <c r="Y38" s="944"/>
      <c r="Z38" s="944"/>
      <c r="AA38" s="944"/>
      <c r="AB38" s="944"/>
      <c r="AC38" s="944"/>
      <c r="AD38" s="944"/>
      <c r="AE38" s="944"/>
      <c r="AF38" s="907"/>
      <c r="AG38" s="83" t="s">
        <v>18</v>
      </c>
      <c r="AJ38" s="130"/>
    </row>
    <row r="39" spans="1:36" s="73" customFormat="1" ht="35.1" customHeight="1" thickBot="1">
      <c r="A39" s="79"/>
      <c r="B39" s="254" t="s">
        <v>268</v>
      </c>
      <c r="C39" s="1203" t="s">
        <v>311</v>
      </c>
      <c r="D39" s="1203"/>
      <c r="E39" s="1203"/>
      <c r="F39" s="1203"/>
      <c r="G39" s="1203"/>
      <c r="H39" s="1203"/>
      <c r="I39" s="1203"/>
      <c r="J39" s="1203"/>
      <c r="K39" s="1203"/>
      <c r="L39" s="1203"/>
      <c r="M39" s="1203"/>
      <c r="N39" s="1203"/>
      <c r="O39" s="1204"/>
      <c r="P39" s="940" t="str">
        <f>IF(P10="あり",P18,"")</f>
        <v/>
      </c>
      <c r="Q39" s="941"/>
      <c r="R39" s="941"/>
      <c r="S39" s="941"/>
      <c r="T39" s="941"/>
      <c r="U39" s="941"/>
      <c r="V39" s="941"/>
      <c r="W39" s="941"/>
      <c r="X39" s="941"/>
      <c r="Y39" s="941"/>
      <c r="Z39" s="941"/>
      <c r="AA39" s="941"/>
      <c r="AB39" s="941"/>
      <c r="AC39" s="941"/>
      <c r="AD39" s="941"/>
      <c r="AE39" s="941"/>
      <c r="AF39" s="942"/>
      <c r="AG39" s="78" t="s">
        <v>18</v>
      </c>
      <c r="AJ39" s="130"/>
    </row>
    <row r="40" spans="1:36" s="79" customFormat="1" ht="35.1" customHeight="1">
      <c r="B40" s="387" t="s">
        <v>445</v>
      </c>
      <c r="C40" s="1198" t="s">
        <v>446</v>
      </c>
      <c r="D40" s="1198"/>
      <c r="E40" s="1198"/>
      <c r="F40" s="1198"/>
      <c r="G40" s="1198"/>
      <c r="H40" s="1198"/>
      <c r="I40" s="1198"/>
      <c r="J40" s="1198"/>
      <c r="K40" s="1198"/>
      <c r="L40" s="1198"/>
      <c r="M40" s="1198"/>
      <c r="N40" s="1198"/>
      <c r="O40" s="1198"/>
      <c r="P40" s="1198"/>
      <c r="Q40" s="1198"/>
      <c r="R40" s="1198"/>
      <c r="S40" s="1198"/>
      <c r="T40" s="1198"/>
      <c r="U40" s="1198"/>
      <c r="V40" s="1198"/>
      <c r="W40" s="1198"/>
      <c r="X40" s="1198"/>
      <c r="Y40" s="1198"/>
      <c r="Z40" s="1198"/>
      <c r="AA40" s="1198"/>
      <c r="AB40" s="1198"/>
      <c r="AC40" s="1198"/>
      <c r="AD40" s="1198"/>
      <c r="AE40" s="1198"/>
      <c r="AF40" s="1198"/>
      <c r="AG40" s="1198"/>
      <c r="AJ40" s="526"/>
    </row>
    <row r="41" spans="1:36" s="79" customFormat="1" ht="9.9499999999999993" customHeight="1">
      <c r="B41" s="349"/>
      <c r="C41" s="515"/>
      <c r="D41" s="515"/>
      <c r="E41" s="515"/>
      <c r="F41" s="515"/>
      <c r="G41" s="515"/>
      <c r="H41" s="515"/>
      <c r="I41" s="515"/>
      <c r="J41" s="515"/>
      <c r="K41" s="515"/>
      <c r="L41" s="515"/>
      <c r="M41" s="515"/>
      <c r="N41" s="515"/>
      <c r="O41" s="515"/>
      <c r="P41" s="350"/>
      <c r="Q41" s="350"/>
      <c r="R41" s="350"/>
      <c r="S41" s="350"/>
      <c r="T41" s="350"/>
      <c r="U41" s="350"/>
      <c r="V41" s="350"/>
      <c r="W41" s="350"/>
      <c r="X41" s="350"/>
      <c r="Y41" s="350"/>
      <c r="Z41" s="350"/>
      <c r="AA41" s="350"/>
      <c r="AB41" s="350"/>
      <c r="AC41" s="350"/>
      <c r="AD41" s="350"/>
      <c r="AE41" s="350"/>
      <c r="AF41" s="350"/>
      <c r="AG41" s="250"/>
      <c r="AJ41" s="526"/>
    </row>
    <row r="42" spans="1:36" s="73" customFormat="1" ht="18" customHeight="1" thickBot="1">
      <c r="A42" s="89"/>
      <c r="B42" s="79" t="s">
        <v>459</v>
      </c>
      <c r="C42" s="79"/>
      <c r="D42" s="79"/>
      <c r="E42" s="79"/>
      <c r="F42" s="79"/>
      <c r="G42" s="79"/>
      <c r="H42" s="79"/>
      <c r="I42" s="79"/>
      <c r="J42" s="79"/>
      <c r="K42" s="79"/>
      <c r="L42" s="79"/>
      <c r="M42" s="79"/>
      <c r="N42" s="79"/>
      <c r="O42" s="79"/>
      <c r="AG42" s="129"/>
    </row>
    <row r="43" spans="1:36" s="73" customFormat="1" ht="35.1" customHeight="1">
      <c r="A43" s="79"/>
      <c r="B43" s="255" t="s">
        <v>267</v>
      </c>
      <c r="C43" s="1214" t="s">
        <v>447</v>
      </c>
      <c r="D43" s="1200"/>
      <c r="E43" s="1200"/>
      <c r="F43" s="1200"/>
      <c r="G43" s="1200"/>
      <c r="H43" s="1200"/>
      <c r="I43" s="1200"/>
      <c r="J43" s="1200"/>
      <c r="K43" s="1200"/>
      <c r="L43" s="1200"/>
      <c r="M43" s="1200"/>
      <c r="N43" s="1200"/>
      <c r="O43" s="1201"/>
      <c r="P43" s="955"/>
      <c r="Q43" s="956"/>
      <c r="R43" s="956"/>
      <c r="S43" s="956"/>
      <c r="T43" s="956"/>
      <c r="U43" s="956"/>
      <c r="V43" s="956"/>
      <c r="W43" s="956"/>
      <c r="X43" s="956"/>
      <c r="Y43" s="956"/>
      <c r="Z43" s="956"/>
      <c r="AA43" s="956"/>
      <c r="AB43" s="956"/>
      <c r="AC43" s="956"/>
      <c r="AD43" s="956"/>
      <c r="AE43" s="956"/>
      <c r="AF43" s="957"/>
      <c r="AG43" s="83" t="s">
        <v>18</v>
      </c>
      <c r="AJ43" s="130"/>
    </row>
    <row r="44" spans="1:36" s="73" customFormat="1" ht="35.1" customHeight="1" thickBot="1">
      <c r="A44" s="79"/>
      <c r="B44" s="256" t="s">
        <v>268</v>
      </c>
      <c r="C44" s="1202" t="s">
        <v>368</v>
      </c>
      <c r="D44" s="1203"/>
      <c r="E44" s="1203"/>
      <c r="F44" s="1203"/>
      <c r="G44" s="1203"/>
      <c r="H44" s="1203"/>
      <c r="I44" s="1203"/>
      <c r="J44" s="1203"/>
      <c r="K44" s="1203"/>
      <c r="L44" s="1203"/>
      <c r="M44" s="1203"/>
      <c r="N44" s="1203"/>
      <c r="O44" s="1204"/>
      <c r="P44" s="940" t="str">
        <f>IF(P10="なし",ROUNDDOWN(P20-P21,-3),"")</f>
        <v/>
      </c>
      <c r="Q44" s="941"/>
      <c r="R44" s="941"/>
      <c r="S44" s="941"/>
      <c r="T44" s="941"/>
      <c r="U44" s="941"/>
      <c r="V44" s="941"/>
      <c r="W44" s="941"/>
      <c r="X44" s="941"/>
      <c r="Y44" s="941"/>
      <c r="Z44" s="941"/>
      <c r="AA44" s="941"/>
      <c r="AB44" s="941"/>
      <c r="AC44" s="941"/>
      <c r="AD44" s="941"/>
      <c r="AE44" s="941"/>
      <c r="AF44" s="942"/>
      <c r="AG44" s="78" t="s">
        <v>18</v>
      </c>
    </row>
    <row r="45" spans="1:36" s="73" customFormat="1" ht="35.1" customHeight="1">
      <c r="A45" s="79"/>
      <c r="B45" s="255" t="s">
        <v>358</v>
      </c>
      <c r="C45" s="1214" t="s">
        <v>366</v>
      </c>
      <c r="D45" s="1200"/>
      <c r="E45" s="1200"/>
      <c r="F45" s="1200"/>
      <c r="G45" s="1200"/>
      <c r="H45" s="1200"/>
      <c r="I45" s="1200"/>
      <c r="J45" s="1200"/>
      <c r="K45" s="1200"/>
      <c r="L45" s="1200"/>
      <c r="M45" s="1200"/>
      <c r="N45" s="1200"/>
      <c r="O45" s="1201"/>
      <c r="P45" s="943" t="str">
        <f>IF(P10="なし",P12,"")</f>
        <v/>
      </c>
      <c r="Q45" s="944"/>
      <c r="R45" s="944"/>
      <c r="S45" s="944"/>
      <c r="T45" s="944"/>
      <c r="U45" s="944"/>
      <c r="V45" s="944"/>
      <c r="W45" s="944"/>
      <c r="X45" s="944"/>
      <c r="Y45" s="944"/>
      <c r="Z45" s="944"/>
      <c r="AA45" s="944"/>
      <c r="AB45" s="944"/>
      <c r="AC45" s="944"/>
      <c r="AD45" s="944"/>
      <c r="AE45" s="944"/>
      <c r="AF45" s="907"/>
      <c r="AG45" s="83" t="s">
        <v>18</v>
      </c>
      <c r="AJ45" s="130"/>
    </row>
    <row r="46" spans="1:36" s="73" customFormat="1" ht="41.25" customHeight="1" thickBot="1">
      <c r="A46" s="79"/>
      <c r="B46" s="256" t="s">
        <v>359</v>
      </c>
      <c r="C46" s="1202" t="s">
        <v>392</v>
      </c>
      <c r="D46" s="1203"/>
      <c r="E46" s="1203"/>
      <c r="F46" s="1203"/>
      <c r="G46" s="1203"/>
      <c r="H46" s="1203"/>
      <c r="I46" s="1203"/>
      <c r="J46" s="1203"/>
      <c r="K46" s="1203"/>
      <c r="L46" s="1203"/>
      <c r="M46" s="1203"/>
      <c r="N46" s="1203"/>
      <c r="O46" s="1204"/>
      <c r="P46" s="1205" t="str">
        <f>IF(P10="なし",ROUNDDOWN(【様式６別添１】内訳書!N24+【様式６別添１】内訳書!N45,-3),"")</f>
        <v/>
      </c>
      <c r="Q46" s="1206"/>
      <c r="R46" s="1206"/>
      <c r="S46" s="1206"/>
      <c r="T46" s="1206"/>
      <c r="U46" s="1206"/>
      <c r="V46" s="1206"/>
      <c r="W46" s="1206"/>
      <c r="X46" s="1206"/>
      <c r="Y46" s="1206"/>
      <c r="Z46" s="1206"/>
      <c r="AA46" s="1206"/>
      <c r="AB46" s="1206"/>
      <c r="AC46" s="1206"/>
      <c r="AD46" s="1206"/>
      <c r="AE46" s="1206"/>
      <c r="AF46" s="1207"/>
      <c r="AG46" s="78" t="s">
        <v>18</v>
      </c>
    </row>
    <row r="47" spans="1:36" ht="15" customHeight="1">
      <c r="B47" s="240" t="s">
        <v>274</v>
      </c>
      <c r="C47" s="1212" t="s">
        <v>458</v>
      </c>
      <c r="D47" s="1199"/>
      <c r="E47" s="1199"/>
      <c r="F47" s="1199"/>
      <c r="G47" s="1199"/>
      <c r="H47" s="1199"/>
      <c r="I47" s="1199"/>
      <c r="J47" s="1199"/>
      <c r="K47" s="1199"/>
      <c r="L47" s="1199"/>
      <c r="M47" s="1199"/>
      <c r="N47" s="1199"/>
      <c r="O47" s="1199"/>
      <c r="P47" s="1199"/>
      <c r="Q47" s="1199"/>
      <c r="R47" s="1199"/>
      <c r="S47" s="1199"/>
      <c r="T47" s="1199"/>
      <c r="U47" s="1199"/>
      <c r="V47" s="1199"/>
      <c r="W47" s="1199"/>
      <c r="X47" s="1199"/>
      <c r="Y47" s="1199"/>
      <c r="Z47" s="1199"/>
      <c r="AA47" s="1199"/>
      <c r="AB47" s="1199"/>
      <c r="AC47" s="1199"/>
      <c r="AD47" s="1199"/>
      <c r="AE47" s="1199"/>
      <c r="AF47" s="1199"/>
      <c r="AG47" s="1199"/>
    </row>
    <row r="48" spans="1:36" ht="18" customHeight="1">
      <c r="B48" s="75"/>
      <c r="C48" s="1213"/>
      <c r="D48" s="1213"/>
      <c r="E48" s="1213"/>
      <c r="F48" s="1213"/>
      <c r="G48" s="1213"/>
      <c r="H48" s="1213"/>
      <c r="I48" s="1213"/>
      <c r="J48" s="1213"/>
      <c r="K48" s="1213"/>
      <c r="L48" s="1213"/>
      <c r="M48" s="1213"/>
      <c r="N48" s="1213"/>
      <c r="O48" s="1213"/>
      <c r="P48" s="1213"/>
      <c r="Q48" s="1213"/>
      <c r="R48" s="1213"/>
      <c r="S48" s="1213"/>
      <c r="T48" s="1213"/>
      <c r="U48" s="1213"/>
      <c r="V48" s="1213"/>
      <c r="W48" s="1213"/>
      <c r="X48" s="1213"/>
      <c r="Y48" s="1213"/>
      <c r="Z48" s="1213"/>
      <c r="AA48" s="1213"/>
      <c r="AB48" s="1213"/>
      <c r="AC48" s="1213"/>
      <c r="AD48" s="1213"/>
      <c r="AE48" s="1213"/>
      <c r="AF48" s="1213"/>
      <c r="AG48" s="1213"/>
    </row>
    <row r="49" spans="2:33" ht="18" customHeight="1">
      <c r="B49" s="527" t="s">
        <v>232</v>
      </c>
      <c r="C49" s="81" t="s">
        <v>437</v>
      </c>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row>
    <row r="50" spans="2:33" ht="9.9499999999999993" customHeight="1">
      <c r="B50" s="75"/>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row>
    <row r="51" spans="2:33" ht="18" customHeight="1">
      <c r="B51" s="1" t="s">
        <v>34</v>
      </c>
    </row>
    <row r="53" spans="2:33" ht="18" customHeight="1">
      <c r="P53" s="937" t="s">
        <v>169</v>
      </c>
      <c r="Q53" s="937"/>
      <c r="R53" s="937"/>
      <c r="S53" s="937"/>
      <c r="T53" s="937"/>
      <c r="U53" s="937"/>
      <c r="V53" s="937"/>
      <c r="X53" s="718"/>
      <c r="Y53" s="718"/>
      <c r="Z53" s="718"/>
      <c r="AA53" s="718"/>
      <c r="AB53" s="718"/>
      <c r="AC53" s="718"/>
      <c r="AD53" s="718"/>
      <c r="AE53" s="718"/>
      <c r="AF53" s="718"/>
      <c r="AG53" s="718"/>
    </row>
    <row r="54" spans="2:33" ht="18" customHeight="1">
      <c r="R54" s="726" t="s">
        <v>19</v>
      </c>
      <c r="S54" s="726"/>
      <c r="T54" s="726"/>
      <c r="U54" s="726"/>
      <c r="V54" s="726"/>
      <c r="W54" s="726"/>
      <c r="X54" s="647"/>
      <c r="Y54" s="647"/>
      <c r="Z54" s="647"/>
      <c r="AA54" s="647"/>
      <c r="AB54" s="647"/>
      <c r="AC54" s="647"/>
      <c r="AD54" s="647"/>
      <c r="AE54" s="647"/>
      <c r="AF54" s="647"/>
      <c r="AG54" s="647"/>
    </row>
    <row r="55" spans="2:33" ht="18" customHeight="1">
      <c r="R55" s="712" t="s">
        <v>20</v>
      </c>
      <c r="S55" s="712"/>
      <c r="T55" s="712"/>
      <c r="U55" s="712"/>
      <c r="V55" s="712"/>
      <c r="W55" s="712"/>
      <c r="X55" s="713"/>
      <c r="Y55" s="713"/>
      <c r="Z55" s="713"/>
      <c r="AA55" s="713"/>
      <c r="AB55" s="713"/>
      <c r="AC55" s="713"/>
      <c r="AD55" s="713"/>
      <c r="AE55" s="713"/>
      <c r="AF55" s="713"/>
      <c r="AG55" s="713"/>
    </row>
  </sheetData>
  <mergeCells count="65">
    <mergeCell ref="B11:B12"/>
    <mergeCell ref="C10:O10"/>
    <mergeCell ref="A2:AG2"/>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5:W55"/>
    <mergeCell ref="X55:AG55"/>
    <mergeCell ref="R54:W54"/>
    <mergeCell ref="X54:AG54"/>
    <mergeCell ref="P38:AF38"/>
    <mergeCell ref="X53:AG53"/>
    <mergeCell ref="P53:V53"/>
    <mergeCell ref="P43:AF43"/>
    <mergeCell ref="C47:AG48"/>
    <mergeCell ref="P44:AF44"/>
    <mergeCell ref="C39:O39"/>
    <mergeCell ref="C43:O43"/>
    <mergeCell ref="C44:O44"/>
    <mergeCell ref="F24:O24"/>
    <mergeCell ref="C45:O45"/>
    <mergeCell ref="P45:AF45"/>
    <mergeCell ref="C46:O46"/>
    <mergeCell ref="P46:AF46"/>
    <mergeCell ref="P23:AF23"/>
    <mergeCell ref="P24:AF24"/>
    <mergeCell ref="P31:AF31"/>
    <mergeCell ref="C32:O32"/>
    <mergeCell ref="F25:O25"/>
    <mergeCell ref="P25:AF25"/>
    <mergeCell ref="E26:O26"/>
    <mergeCell ref="P26:AF26"/>
    <mergeCell ref="P32:AF32"/>
    <mergeCell ref="P33:AF33"/>
    <mergeCell ref="P27:AF27"/>
    <mergeCell ref="G31:O31"/>
    <mergeCell ref="G33:O33"/>
    <mergeCell ref="C40:AG40"/>
    <mergeCell ref="C34:AG34"/>
    <mergeCell ref="C30:O30"/>
    <mergeCell ref="P30:AF30"/>
    <mergeCell ref="P39:AF39"/>
    <mergeCell ref="C38:O38"/>
  </mergeCells>
  <phoneticPr fontId="4"/>
  <dataValidations count="1">
    <dataValidation type="list" allowBlank="1" showInputMessage="1" showErrorMessage="1" sqref="P10:S10">
      <formula1>$AI$10:$AI$11</formula1>
    </dataValidation>
  </dataValidations>
  <printOptions horizontalCentered="1"/>
  <pageMargins left="0.51181102362204722" right="0.35433070866141736" top="0.59055118110236227" bottom="0.39370078740157483" header="0.51181102362204722" footer="0.51181102362204722"/>
  <pageSetup paperSize="9" scale="65"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S47"/>
  <sheetViews>
    <sheetView showGridLines="0" view="pageBreakPreview" zoomScaleNormal="85" zoomScaleSheetLayoutView="100" workbookViewId="0"/>
  </sheetViews>
  <sheetFormatPr defaultColWidth="9" defaultRowHeight="13.5"/>
  <cols>
    <col min="1" max="1" width="5.625" style="84" customWidth="1"/>
    <col min="2" max="6" width="3.25" style="84" customWidth="1"/>
    <col min="7" max="9" width="3.625" style="84" customWidth="1"/>
    <col min="10" max="13" width="3.25" style="84" customWidth="1"/>
    <col min="14" max="16" width="2.875" style="84" customWidth="1"/>
    <col min="17" max="18" width="3.125" style="84" customWidth="1"/>
    <col min="19" max="19" width="4.625" style="84" customWidth="1"/>
    <col min="20" max="21" width="3.125" style="84" customWidth="1"/>
    <col min="22" max="22" width="4.625" style="84" customWidth="1"/>
    <col min="23" max="24" width="3.125"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17.25" customHeight="1" thickBot="1">
      <c r="A1" s="428" t="s">
        <v>427</v>
      </c>
      <c r="B1" s="429"/>
    </row>
    <row r="2" spans="1:45" ht="17.25" customHeight="1" thickBot="1">
      <c r="A2" s="428"/>
      <c r="B2" s="429"/>
      <c r="V2" s="1291" t="s">
        <v>294</v>
      </c>
      <c r="W2" s="1289"/>
      <c r="X2" s="1289"/>
      <c r="Y2" s="1289"/>
      <c r="Z2" s="1289"/>
      <c r="AA2" s="1289"/>
      <c r="AB2" s="1289"/>
      <c r="AC2" s="1290"/>
      <c r="AD2" s="1289">
        <f>【様式６】計画書Ⅱ!U5</f>
        <v>0</v>
      </c>
      <c r="AE2" s="1289"/>
      <c r="AF2" s="1289"/>
      <c r="AG2" s="1289"/>
      <c r="AH2" s="1289"/>
      <c r="AI2" s="1289"/>
      <c r="AJ2" s="1289"/>
      <c r="AK2" s="1289"/>
      <c r="AL2" s="1289"/>
      <c r="AM2" s="1289"/>
      <c r="AN2" s="1289"/>
      <c r="AO2" s="1289"/>
      <c r="AP2" s="1289"/>
      <c r="AQ2" s="1289"/>
      <c r="AR2" s="1289"/>
      <c r="AS2" s="1290"/>
    </row>
    <row r="3" spans="1:45" ht="22.5" customHeight="1">
      <c r="A3" s="459" t="s">
        <v>351</v>
      </c>
      <c r="B3" s="430"/>
    </row>
    <row r="4" spans="1:45" ht="30" customHeight="1" thickBot="1">
      <c r="A4" s="1292" t="s">
        <v>252</v>
      </c>
      <c r="B4" s="1292"/>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4"/>
      <c r="AE4" s="1294"/>
      <c r="AF4" s="1294"/>
      <c r="AG4" s="1294"/>
      <c r="AH4" s="1294"/>
      <c r="AI4" s="1294"/>
      <c r="AJ4" s="1294"/>
      <c r="AK4" s="1294"/>
      <c r="AL4" s="1294"/>
      <c r="AM4" s="1294"/>
      <c r="AN4" s="1294"/>
      <c r="AO4" s="1294"/>
      <c r="AP4" s="1294"/>
      <c r="AQ4" s="1294"/>
      <c r="AR4" s="1294"/>
      <c r="AS4" s="1294"/>
    </row>
    <row r="5" spans="1:45" s="85" customFormat="1" ht="20.100000000000001" customHeight="1">
      <c r="A5" s="1244" t="s">
        <v>23</v>
      </c>
      <c r="B5" s="669" t="s">
        <v>78</v>
      </c>
      <c r="C5" s="664"/>
      <c r="D5" s="664"/>
      <c r="E5" s="664"/>
      <c r="F5" s="665"/>
      <c r="G5" s="669" t="s">
        <v>4</v>
      </c>
      <c r="H5" s="664"/>
      <c r="I5" s="665"/>
      <c r="J5" s="671" t="s">
        <v>96</v>
      </c>
      <c r="K5" s="649"/>
      <c r="L5" s="649"/>
      <c r="M5" s="650"/>
      <c r="N5" s="669" t="s">
        <v>237</v>
      </c>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75"/>
    </row>
    <row r="6" spans="1:45" s="85" customFormat="1" ht="32.25" customHeight="1" thickBot="1">
      <c r="A6" s="1245"/>
      <c r="B6" s="1246"/>
      <c r="C6" s="1247"/>
      <c r="D6" s="1247"/>
      <c r="E6" s="1247"/>
      <c r="F6" s="833"/>
      <c r="G6" s="1246"/>
      <c r="H6" s="1247"/>
      <c r="I6" s="833"/>
      <c r="J6" s="1248"/>
      <c r="K6" s="1249"/>
      <c r="L6" s="1249"/>
      <c r="M6" s="1250"/>
      <c r="N6" s="280"/>
      <c r="O6" s="281"/>
      <c r="P6" s="281"/>
      <c r="Q6" s="281"/>
      <c r="R6" s="281"/>
      <c r="S6" s="281"/>
      <c r="T6" s="281"/>
      <c r="U6" s="281"/>
      <c r="V6" s="281"/>
      <c r="W6" s="281"/>
      <c r="X6" s="281"/>
      <c r="Y6" s="281"/>
      <c r="Z6" s="281"/>
      <c r="AA6" s="281"/>
      <c r="AB6" s="281"/>
      <c r="AC6" s="281"/>
      <c r="AD6" s="871" t="s">
        <v>393</v>
      </c>
      <c r="AE6" s="1280"/>
      <c r="AF6" s="1280"/>
      <c r="AG6" s="1280"/>
      <c r="AH6" s="1280"/>
      <c r="AI6" s="1280"/>
      <c r="AJ6" s="1280"/>
      <c r="AK6" s="1280"/>
      <c r="AL6" s="1280"/>
      <c r="AM6" s="1280"/>
      <c r="AN6" s="1280"/>
      <c r="AO6" s="1280"/>
      <c r="AP6" s="1280"/>
      <c r="AQ6" s="1280"/>
      <c r="AR6" s="1280"/>
      <c r="AS6" s="1281"/>
    </row>
    <row r="7" spans="1:45" ht="26.1" customHeight="1">
      <c r="A7" s="431" t="s">
        <v>102</v>
      </c>
      <c r="B7" s="902" t="s">
        <v>105</v>
      </c>
      <c r="C7" s="1251"/>
      <c r="D7" s="1251"/>
      <c r="E7" s="1251"/>
      <c r="F7" s="1251"/>
      <c r="G7" s="1252" t="s">
        <v>75</v>
      </c>
      <c r="H7" s="1253"/>
      <c r="I7" s="1253"/>
      <c r="J7" s="1252" t="s">
        <v>77</v>
      </c>
      <c r="K7" s="1253"/>
      <c r="L7" s="1253"/>
      <c r="M7" s="1254"/>
      <c r="N7" s="1255">
        <v>40000</v>
      </c>
      <c r="O7" s="1256"/>
      <c r="P7" s="1256"/>
      <c r="Q7" s="86" t="s">
        <v>18</v>
      </c>
      <c r="R7" s="86" t="s">
        <v>120</v>
      </c>
      <c r="S7" s="236">
        <v>12</v>
      </c>
      <c r="T7" s="86" t="s">
        <v>97</v>
      </c>
      <c r="U7" s="86" t="s">
        <v>119</v>
      </c>
      <c r="V7" s="236">
        <v>2</v>
      </c>
      <c r="W7" s="86" t="s">
        <v>43</v>
      </c>
      <c r="X7" s="86" t="s">
        <v>118</v>
      </c>
      <c r="Y7" s="1257">
        <f>N7*S7*V7</f>
        <v>960000</v>
      </c>
      <c r="Z7" s="1257"/>
      <c r="AA7" s="1257"/>
      <c r="AB7" s="1257"/>
      <c r="AC7" s="441" t="s">
        <v>18</v>
      </c>
      <c r="AD7" s="1282">
        <v>2000</v>
      </c>
      <c r="AE7" s="1283"/>
      <c r="AF7" s="1283"/>
      <c r="AG7" s="111" t="s">
        <v>18</v>
      </c>
      <c r="AH7" s="111" t="s">
        <v>119</v>
      </c>
      <c r="AI7" s="235">
        <v>12</v>
      </c>
      <c r="AJ7" s="111" t="s">
        <v>97</v>
      </c>
      <c r="AK7" s="111" t="s">
        <v>119</v>
      </c>
      <c r="AL7" s="235">
        <v>2</v>
      </c>
      <c r="AM7" s="111" t="s">
        <v>43</v>
      </c>
      <c r="AN7" s="111" t="s">
        <v>118</v>
      </c>
      <c r="AO7" s="1284">
        <f>AD7*AI7*AL7</f>
        <v>48000</v>
      </c>
      <c r="AP7" s="1284"/>
      <c r="AQ7" s="1284"/>
      <c r="AR7" s="1284"/>
      <c r="AS7" s="136" t="s">
        <v>18</v>
      </c>
    </row>
    <row r="8" spans="1:45" ht="26.1" customHeight="1">
      <c r="A8" s="431" t="s">
        <v>101</v>
      </c>
      <c r="B8" s="902" t="s">
        <v>76</v>
      </c>
      <c r="C8" s="1251"/>
      <c r="D8" s="1251"/>
      <c r="E8" s="1251"/>
      <c r="F8" s="1251"/>
      <c r="G8" s="1252" t="s">
        <v>75</v>
      </c>
      <c r="H8" s="1253"/>
      <c r="I8" s="1253"/>
      <c r="J8" s="1252" t="s">
        <v>99</v>
      </c>
      <c r="K8" s="1253"/>
      <c r="L8" s="1253"/>
      <c r="M8" s="1254"/>
      <c r="N8" s="1255">
        <v>40000</v>
      </c>
      <c r="O8" s="1256"/>
      <c r="P8" s="1256"/>
      <c r="Q8" s="86" t="s">
        <v>18</v>
      </c>
      <c r="R8" s="86" t="s">
        <v>120</v>
      </c>
      <c r="S8" s="236">
        <v>12</v>
      </c>
      <c r="T8" s="86" t="s">
        <v>97</v>
      </c>
      <c r="U8" s="86" t="s">
        <v>119</v>
      </c>
      <c r="V8" s="236">
        <v>1</v>
      </c>
      <c r="W8" s="86" t="s">
        <v>43</v>
      </c>
      <c r="X8" s="86" t="s">
        <v>118</v>
      </c>
      <c r="Y8" s="1257">
        <f t="shared" ref="Y8:Y11" si="0">N8*S8*V8</f>
        <v>480000</v>
      </c>
      <c r="Z8" s="1257"/>
      <c r="AA8" s="1257"/>
      <c r="AB8" s="1257"/>
      <c r="AC8" s="441" t="s">
        <v>18</v>
      </c>
      <c r="AD8" s="1255">
        <v>2000</v>
      </c>
      <c r="AE8" s="1256"/>
      <c r="AF8" s="1256"/>
      <c r="AG8" s="86" t="s">
        <v>18</v>
      </c>
      <c r="AH8" s="86" t="s">
        <v>119</v>
      </c>
      <c r="AI8" s="236">
        <v>12</v>
      </c>
      <c r="AJ8" s="86" t="s">
        <v>97</v>
      </c>
      <c r="AK8" s="86" t="s">
        <v>119</v>
      </c>
      <c r="AL8" s="236">
        <v>1</v>
      </c>
      <c r="AM8" s="86" t="s">
        <v>43</v>
      </c>
      <c r="AN8" s="86" t="s">
        <v>118</v>
      </c>
      <c r="AO8" s="1284">
        <f t="shared" ref="AO8:AO11" si="1">AD8*AI8*AL8</f>
        <v>24000</v>
      </c>
      <c r="AP8" s="1284"/>
      <c r="AQ8" s="1284"/>
      <c r="AR8" s="1284"/>
      <c r="AS8" s="87" t="s">
        <v>18</v>
      </c>
    </row>
    <row r="9" spans="1:45" ht="26.1" customHeight="1">
      <c r="A9" s="431" t="s">
        <v>104</v>
      </c>
      <c r="B9" s="1258" t="s">
        <v>410</v>
      </c>
      <c r="C9" s="1259"/>
      <c r="D9" s="1259"/>
      <c r="E9" s="1259"/>
      <c r="F9" s="1260"/>
      <c r="G9" s="1261" t="s">
        <v>411</v>
      </c>
      <c r="H9" s="1262"/>
      <c r="I9" s="1263"/>
      <c r="J9" s="1252" t="s">
        <v>77</v>
      </c>
      <c r="K9" s="1253"/>
      <c r="L9" s="1253"/>
      <c r="M9" s="1254"/>
      <c r="N9" s="1255">
        <v>40000</v>
      </c>
      <c r="O9" s="1256"/>
      <c r="P9" s="1256"/>
      <c r="Q9" s="86" t="s">
        <v>18</v>
      </c>
      <c r="R9" s="86" t="s">
        <v>119</v>
      </c>
      <c r="S9" s="236">
        <v>12</v>
      </c>
      <c r="T9" s="86" t="s">
        <v>97</v>
      </c>
      <c r="U9" s="86" t="s">
        <v>119</v>
      </c>
      <c r="V9" s="236">
        <v>1</v>
      </c>
      <c r="W9" s="86" t="s">
        <v>43</v>
      </c>
      <c r="X9" s="86" t="s">
        <v>118</v>
      </c>
      <c r="Y9" s="1256">
        <f t="shared" si="0"/>
        <v>480000</v>
      </c>
      <c r="Z9" s="1256"/>
      <c r="AA9" s="1256"/>
      <c r="AB9" s="1256"/>
      <c r="AC9" s="441" t="s">
        <v>18</v>
      </c>
      <c r="AD9" s="1255">
        <v>2000</v>
      </c>
      <c r="AE9" s="1256"/>
      <c r="AF9" s="1256"/>
      <c r="AG9" s="86" t="s">
        <v>18</v>
      </c>
      <c r="AH9" s="86" t="s">
        <v>119</v>
      </c>
      <c r="AI9" s="236">
        <v>12</v>
      </c>
      <c r="AJ9" s="86" t="s">
        <v>97</v>
      </c>
      <c r="AK9" s="86" t="s">
        <v>119</v>
      </c>
      <c r="AL9" s="236">
        <v>1</v>
      </c>
      <c r="AM9" s="86" t="s">
        <v>43</v>
      </c>
      <c r="AN9" s="86" t="s">
        <v>118</v>
      </c>
      <c r="AO9" s="1256">
        <f t="shared" si="1"/>
        <v>24000</v>
      </c>
      <c r="AP9" s="1256"/>
      <c r="AQ9" s="1256"/>
      <c r="AR9" s="1256"/>
      <c r="AS9" s="87" t="s">
        <v>18</v>
      </c>
    </row>
    <row r="10" spans="1:45" ht="26.1" customHeight="1">
      <c r="A10" s="431" t="s">
        <v>414</v>
      </c>
      <c r="B10" s="902" t="s">
        <v>103</v>
      </c>
      <c r="C10" s="1251"/>
      <c r="D10" s="1251"/>
      <c r="E10" s="1251"/>
      <c r="F10" s="1251"/>
      <c r="G10" s="1252" t="s">
        <v>75</v>
      </c>
      <c r="H10" s="1253"/>
      <c r="I10" s="1253"/>
      <c r="J10" s="1252" t="s">
        <v>77</v>
      </c>
      <c r="K10" s="1253"/>
      <c r="L10" s="1253"/>
      <c r="M10" s="1254"/>
      <c r="N10" s="1255">
        <v>40000</v>
      </c>
      <c r="O10" s="1256"/>
      <c r="P10" s="1256"/>
      <c r="Q10" s="86" t="s">
        <v>18</v>
      </c>
      <c r="R10" s="86" t="s">
        <v>120</v>
      </c>
      <c r="S10" s="236">
        <v>12</v>
      </c>
      <c r="T10" s="86" t="s">
        <v>97</v>
      </c>
      <c r="U10" s="86" t="s">
        <v>119</v>
      </c>
      <c r="V10" s="236">
        <v>1</v>
      </c>
      <c r="W10" s="86" t="s">
        <v>43</v>
      </c>
      <c r="X10" s="86" t="s">
        <v>118</v>
      </c>
      <c r="Y10" s="1257">
        <f t="shared" si="0"/>
        <v>480000</v>
      </c>
      <c r="Z10" s="1257"/>
      <c r="AA10" s="1257"/>
      <c r="AB10" s="1257"/>
      <c r="AC10" s="441" t="s">
        <v>18</v>
      </c>
      <c r="AD10" s="1255">
        <v>2000</v>
      </c>
      <c r="AE10" s="1256"/>
      <c r="AF10" s="1256"/>
      <c r="AG10" s="86" t="s">
        <v>18</v>
      </c>
      <c r="AH10" s="86" t="s">
        <v>119</v>
      </c>
      <c r="AI10" s="236">
        <v>12</v>
      </c>
      <c r="AJ10" s="86" t="s">
        <v>97</v>
      </c>
      <c r="AK10" s="86" t="s">
        <v>119</v>
      </c>
      <c r="AL10" s="236">
        <v>1</v>
      </c>
      <c r="AM10" s="86" t="s">
        <v>43</v>
      </c>
      <c r="AN10" s="86" t="s">
        <v>118</v>
      </c>
      <c r="AO10" s="1284">
        <f t="shared" si="1"/>
        <v>24000</v>
      </c>
      <c r="AP10" s="1284"/>
      <c r="AQ10" s="1284"/>
      <c r="AR10" s="1284"/>
      <c r="AS10" s="87" t="s">
        <v>18</v>
      </c>
    </row>
    <row r="11" spans="1:45" ht="26.1" customHeight="1">
      <c r="A11" s="431" t="s">
        <v>415</v>
      </c>
      <c r="B11" s="902" t="s">
        <v>103</v>
      </c>
      <c r="C11" s="1251"/>
      <c r="D11" s="1251"/>
      <c r="E11" s="1251"/>
      <c r="F11" s="1251"/>
      <c r="G11" s="670" t="s">
        <v>98</v>
      </c>
      <c r="H11" s="667"/>
      <c r="I11" s="667"/>
      <c r="J11" s="1252" t="s">
        <v>77</v>
      </c>
      <c r="K11" s="1253"/>
      <c r="L11" s="1253"/>
      <c r="M11" s="1254"/>
      <c r="N11" s="1255">
        <v>30000</v>
      </c>
      <c r="O11" s="1256"/>
      <c r="P11" s="1256"/>
      <c r="Q11" s="86" t="s">
        <v>18</v>
      </c>
      <c r="R11" s="86" t="s">
        <v>120</v>
      </c>
      <c r="S11" s="236">
        <v>12</v>
      </c>
      <c r="T11" s="86" t="s">
        <v>97</v>
      </c>
      <c r="U11" s="86" t="s">
        <v>119</v>
      </c>
      <c r="V11" s="236">
        <v>1</v>
      </c>
      <c r="W11" s="86" t="s">
        <v>43</v>
      </c>
      <c r="X11" s="86" t="s">
        <v>118</v>
      </c>
      <c r="Y11" s="1257">
        <f t="shared" si="0"/>
        <v>360000</v>
      </c>
      <c r="Z11" s="1257"/>
      <c r="AA11" s="1257"/>
      <c r="AB11" s="1257"/>
      <c r="AC11" s="441" t="s">
        <v>18</v>
      </c>
      <c r="AD11" s="1255">
        <v>1000</v>
      </c>
      <c r="AE11" s="1256"/>
      <c r="AF11" s="1256"/>
      <c r="AG11" s="86" t="s">
        <v>18</v>
      </c>
      <c r="AH11" s="86" t="s">
        <v>119</v>
      </c>
      <c r="AI11" s="236">
        <v>12</v>
      </c>
      <c r="AJ11" s="86" t="s">
        <v>97</v>
      </c>
      <c r="AK11" s="86" t="s">
        <v>119</v>
      </c>
      <c r="AL11" s="236">
        <v>1</v>
      </c>
      <c r="AM11" s="86" t="s">
        <v>43</v>
      </c>
      <c r="AN11" s="86" t="s">
        <v>118</v>
      </c>
      <c r="AO11" s="1284">
        <f t="shared" si="1"/>
        <v>12000</v>
      </c>
      <c r="AP11" s="1284"/>
      <c r="AQ11" s="1284"/>
      <c r="AR11" s="1284"/>
      <c r="AS11" s="87" t="s">
        <v>18</v>
      </c>
    </row>
    <row r="12" spans="1:45" ht="26.1" customHeight="1">
      <c r="A12" s="431">
        <v>1</v>
      </c>
      <c r="B12" s="1264"/>
      <c r="C12" s="1265"/>
      <c r="D12" s="1265"/>
      <c r="E12" s="1265"/>
      <c r="F12" s="1265"/>
      <c r="G12" s="1266"/>
      <c r="H12" s="1267"/>
      <c r="I12" s="1267"/>
      <c r="J12" s="1266"/>
      <c r="K12" s="1267"/>
      <c r="L12" s="1267"/>
      <c r="M12" s="1268"/>
      <c r="N12" s="1269"/>
      <c r="O12" s="1270"/>
      <c r="P12" s="1270"/>
      <c r="Q12" s="86" t="s">
        <v>18</v>
      </c>
      <c r="R12" s="86" t="s">
        <v>120</v>
      </c>
      <c r="S12" s="234"/>
      <c r="T12" s="86" t="s">
        <v>97</v>
      </c>
      <c r="U12" s="86" t="s">
        <v>119</v>
      </c>
      <c r="V12" s="234"/>
      <c r="W12" s="86" t="s">
        <v>43</v>
      </c>
      <c r="X12" s="86" t="s">
        <v>118</v>
      </c>
      <c r="Y12" s="906">
        <f>N12*S12*V12</f>
        <v>0</v>
      </c>
      <c r="Z12" s="906"/>
      <c r="AA12" s="906"/>
      <c r="AB12" s="906"/>
      <c r="AC12" s="441" t="s">
        <v>18</v>
      </c>
      <c r="AD12" s="1269"/>
      <c r="AE12" s="1270"/>
      <c r="AF12" s="1270"/>
      <c r="AG12" s="86" t="s">
        <v>18</v>
      </c>
      <c r="AH12" s="86" t="s">
        <v>119</v>
      </c>
      <c r="AI12" s="234"/>
      <c r="AJ12" s="86" t="s">
        <v>97</v>
      </c>
      <c r="AK12" s="86" t="s">
        <v>119</v>
      </c>
      <c r="AL12" s="234"/>
      <c r="AM12" s="86" t="s">
        <v>43</v>
      </c>
      <c r="AN12" s="86" t="s">
        <v>118</v>
      </c>
      <c r="AO12" s="906">
        <f>AD12*AI12*AL12</f>
        <v>0</v>
      </c>
      <c r="AP12" s="906"/>
      <c r="AQ12" s="906"/>
      <c r="AR12" s="906"/>
      <c r="AS12" s="87" t="s">
        <v>18</v>
      </c>
    </row>
    <row r="13" spans="1:45" ht="26.1" customHeight="1">
      <c r="A13" s="431">
        <v>2</v>
      </c>
      <c r="B13" s="1264"/>
      <c r="C13" s="1265"/>
      <c r="D13" s="1265"/>
      <c r="E13" s="1265"/>
      <c r="F13" s="1265"/>
      <c r="G13" s="1266"/>
      <c r="H13" s="1267"/>
      <c r="I13" s="1267"/>
      <c r="J13" s="1266"/>
      <c r="K13" s="1267"/>
      <c r="L13" s="1267"/>
      <c r="M13" s="1268"/>
      <c r="N13" s="1269"/>
      <c r="O13" s="1270"/>
      <c r="P13" s="1270"/>
      <c r="Q13" s="86" t="s">
        <v>18</v>
      </c>
      <c r="R13" s="86" t="s">
        <v>120</v>
      </c>
      <c r="S13" s="234"/>
      <c r="T13" s="86" t="s">
        <v>97</v>
      </c>
      <c r="U13" s="86" t="s">
        <v>119</v>
      </c>
      <c r="V13" s="234"/>
      <c r="W13" s="86" t="s">
        <v>43</v>
      </c>
      <c r="X13" s="86" t="s">
        <v>118</v>
      </c>
      <c r="Y13" s="906">
        <f t="shared" ref="Y13:Y21" si="2">N13*S13*V13</f>
        <v>0</v>
      </c>
      <c r="Z13" s="906"/>
      <c r="AA13" s="906"/>
      <c r="AB13" s="906"/>
      <c r="AC13" s="441" t="s">
        <v>18</v>
      </c>
      <c r="AD13" s="1269"/>
      <c r="AE13" s="1270"/>
      <c r="AF13" s="1270"/>
      <c r="AG13" s="86" t="s">
        <v>18</v>
      </c>
      <c r="AH13" s="86" t="s">
        <v>119</v>
      </c>
      <c r="AI13" s="234"/>
      <c r="AJ13" s="86" t="s">
        <v>97</v>
      </c>
      <c r="AK13" s="86" t="s">
        <v>119</v>
      </c>
      <c r="AL13" s="234"/>
      <c r="AM13" s="86" t="s">
        <v>43</v>
      </c>
      <c r="AN13" s="86" t="s">
        <v>118</v>
      </c>
      <c r="AO13" s="906">
        <f t="shared" ref="AO13:AO15" si="3">AD13*AI13*AL13</f>
        <v>0</v>
      </c>
      <c r="AP13" s="906"/>
      <c r="AQ13" s="906"/>
      <c r="AR13" s="906"/>
      <c r="AS13" s="87" t="s">
        <v>18</v>
      </c>
    </row>
    <row r="14" spans="1:45" ht="26.1" customHeight="1">
      <c r="A14" s="431">
        <v>3</v>
      </c>
      <c r="B14" s="1264"/>
      <c r="C14" s="1265"/>
      <c r="D14" s="1265"/>
      <c r="E14" s="1265"/>
      <c r="F14" s="1265"/>
      <c r="G14" s="1266"/>
      <c r="H14" s="1267"/>
      <c r="I14" s="1267"/>
      <c r="J14" s="1266"/>
      <c r="K14" s="1267"/>
      <c r="L14" s="1267"/>
      <c r="M14" s="1268"/>
      <c r="N14" s="1269"/>
      <c r="O14" s="1270"/>
      <c r="P14" s="1270"/>
      <c r="Q14" s="86" t="s">
        <v>18</v>
      </c>
      <c r="R14" s="86" t="s">
        <v>120</v>
      </c>
      <c r="S14" s="234"/>
      <c r="T14" s="86" t="s">
        <v>97</v>
      </c>
      <c r="U14" s="86" t="s">
        <v>119</v>
      </c>
      <c r="V14" s="234"/>
      <c r="W14" s="86" t="s">
        <v>43</v>
      </c>
      <c r="X14" s="86" t="s">
        <v>118</v>
      </c>
      <c r="Y14" s="906">
        <f>N14*S14*V14</f>
        <v>0</v>
      </c>
      <c r="Z14" s="906"/>
      <c r="AA14" s="906"/>
      <c r="AB14" s="906"/>
      <c r="AC14" s="441" t="s">
        <v>18</v>
      </c>
      <c r="AD14" s="1269"/>
      <c r="AE14" s="1270"/>
      <c r="AF14" s="1270"/>
      <c r="AG14" s="86" t="s">
        <v>18</v>
      </c>
      <c r="AH14" s="86" t="s">
        <v>119</v>
      </c>
      <c r="AI14" s="234"/>
      <c r="AJ14" s="86" t="s">
        <v>97</v>
      </c>
      <c r="AK14" s="86" t="s">
        <v>119</v>
      </c>
      <c r="AL14" s="234"/>
      <c r="AM14" s="86" t="s">
        <v>43</v>
      </c>
      <c r="AN14" s="86" t="s">
        <v>118</v>
      </c>
      <c r="AO14" s="906">
        <f t="shared" si="3"/>
        <v>0</v>
      </c>
      <c r="AP14" s="906"/>
      <c r="AQ14" s="906"/>
      <c r="AR14" s="906"/>
      <c r="AS14" s="87" t="s">
        <v>18</v>
      </c>
    </row>
    <row r="15" spans="1:45" ht="26.1" customHeight="1">
      <c r="A15" s="431">
        <v>4</v>
      </c>
      <c r="B15" s="1264"/>
      <c r="C15" s="1265"/>
      <c r="D15" s="1265"/>
      <c r="E15" s="1265"/>
      <c r="F15" s="1265"/>
      <c r="G15" s="1266"/>
      <c r="H15" s="1267"/>
      <c r="I15" s="1267"/>
      <c r="J15" s="1266"/>
      <c r="K15" s="1267"/>
      <c r="L15" s="1267"/>
      <c r="M15" s="1268"/>
      <c r="N15" s="1269"/>
      <c r="O15" s="1270"/>
      <c r="P15" s="1270"/>
      <c r="Q15" s="86" t="s">
        <v>18</v>
      </c>
      <c r="R15" s="86" t="s">
        <v>120</v>
      </c>
      <c r="S15" s="234"/>
      <c r="T15" s="86" t="s">
        <v>97</v>
      </c>
      <c r="U15" s="86" t="s">
        <v>119</v>
      </c>
      <c r="V15" s="234"/>
      <c r="W15" s="86" t="s">
        <v>43</v>
      </c>
      <c r="X15" s="86" t="s">
        <v>118</v>
      </c>
      <c r="Y15" s="906">
        <f>N15*S15*V15</f>
        <v>0</v>
      </c>
      <c r="Z15" s="906"/>
      <c r="AA15" s="906"/>
      <c r="AB15" s="906"/>
      <c r="AC15" s="441" t="s">
        <v>18</v>
      </c>
      <c r="AD15" s="1269"/>
      <c r="AE15" s="1270"/>
      <c r="AF15" s="1270"/>
      <c r="AG15" s="86" t="s">
        <v>18</v>
      </c>
      <c r="AH15" s="86" t="s">
        <v>119</v>
      </c>
      <c r="AI15" s="234"/>
      <c r="AJ15" s="86" t="s">
        <v>97</v>
      </c>
      <c r="AK15" s="86" t="s">
        <v>119</v>
      </c>
      <c r="AL15" s="234"/>
      <c r="AM15" s="86" t="s">
        <v>43</v>
      </c>
      <c r="AN15" s="86" t="s">
        <v>118</v>
      </c>
      <c r="AO15" s="906">
        <f t="shared" si="3"/>
        <v>0</v>
      </c>
      <c r="AP15" s="906"/>
      <c r="AQ15" s="906"/>
      <c r="AR15" s="906"/>
      <c r="AS15" s="87" t="s">
        <v>18</v>
      </c>
    </row>
    <row r="16" spans="1:45" ht="26.1" customHeight="1">
      <c r="A16" s="432">
        <v>5</v>
      </c>
      <c r="B16" s="1264"/>
      <c r="C16" s="1265"/>
      <c r="D16" s="1265"/>
      <c r="E16" s="1265"/>
      <c r="F16" s="1265"/>
      <c r="G16" s="1266"/>
      <c r="H16" s="1267"/>
      <c r="I16" s="1267"/>
      <c r="J16" s="1266"/>
      <c r="K16" s="1267"/>
      <c r="L16" s="1267"/>
      <c r="M16" s="1268"/>
      <c r="N16" s="1269"/>
      <c r="O16" s="1270"/>
      <c r="P16" s="1270"/>
      <c r="Q16" s="86" t="s">
        <v>18</v>
      </c>
      <c r="R16" s="86" t="s">
        <v>120</v>
      </c>
      <c r="S16" s="234"/>
      <c r="T16" s="86" t="s">
        <v>97</v>
      </c>
      <c r="U16" s="86" t="s">
        <v>119</v>
      </c>
      <c r="V16" s="234"/>
      <c r="W16" s="86" t="s">
        <v>43</v>
      </c>
      <c r="X16" s="86" t="s">
        <v>118</v>
      </c>
      <c r="Y16" s="906">
        <f t="shared" si="2"/>
        <v>0</v>
      </c>
      <c r="Z16" s="906"/>
      <c r="AA16" s="906"/>
      <c r="AB16" s="906"/>
      <c r="AC16" s="441" t="s">
        <v>18</v>
      </c>
      <c r="AD16" s="1269"/>
      <c r="AE16" s="1270"/>
      <c r="AF16" s="1270"/>
      <c r="AG16" s="86" t="s">
        <v>18</v>
      </c>
      <c r="AH16" s="86" t="s">
        <v>119</v>
      </c>
      <c r="AI16" s="234"/>
      <c r="AJ16" s="86" t="s">
        <v>97</v>
      </c>
      <c r="AK16" s="86" t="s">
        <v>119</v>
      </c>
      <c r="AL16" s="234"/>
      <c r="AM16" s="86" t="s">
        <v>43</v>
      </c>
      <c r="AN16" s="86" t="s">
        <v>118</v>
      </c>
      <c r="AO16" s="906">
        <f>AD16*AI16*AL16</f>
        <v>0</v>
      </c>
      <c r="AP16" s="906"/>
      <c r="AQ16" s="906"/>
      <c r="AR16" s="906"/>
      <c r="AS16" s="87" t="s">
        <v>18</v>
      </c>
    </row>
    <row r="17" spans="1:45" ht="26.1" customHeight="1">
      <c r="A17" s="460">
        <v>6</v>
      </c>
      <c r="B17" s="1264"/>
      <c r="C17" s="1265"/>
      <c r="D17" s="1265"/>
      <c r="E17" s="1265"/>
      <c r="F17" s="1265"/>
      <c r="G17" s="1266"/>
      <c r="H17" s="1267"/>
      <c r="I17" s="1267"/>
      <c r="J17" s="1266"/>
      <c r="K17" s="1267"/>
      <c r="L17" s="1267"/>
      <c r="M17" s="1268"/>
      <c r="N17" s="1269"/>
      <c r="O17" s="1270"/>
      <c r="P17" s="1270"/>
      <c r="Q17" s="86" t="s">
        <v>18</v>
      </c>
      <c r="R17" s="86" t="s">
        <v>120</v>
      </c>
      <c r="S17" s="234"/>
      <c r="T17" s="86" t="s">
        <v>97</v>
      </c>
      <c r="U17" s="86" t="s">
        <v>119</v>
      </c>
      <c r="V17" s="234"/>
      <c r="W17" s="86" t="s">
        <v>43</v>
      </c>
      <c r="X17" s="86" t="s">
        <v>118</v>
      </c>
      <c r="Y17" s="906">
        <f t="shared" si="2"/>
        <v>0</v>
      </c>
      <c r="Z17" s="906"/>
      <c r="AA17" s="906"/>
      <c r="AB17" s="906"/>
      <c r="AC17" s="441" t="s">
        <v>18</v>
      </c>
      <c r="AD17" s="1269"/>
      <c r="AE17" s="1270"/>
      <c r="AF17" s="1270"/>
      <c r="AG17" s="86" t="s">
        <v>18</v>
      </c>
      <c r="AH17" s="86" t="s">
        <v>119</v>
      </c>
      <c r="AI17" s="234"/>
      <c r="AJ17" s="86" t="s">
        <v>97</v>
      </c>
      <c r="AK17" s="86" t="s">
        <v>119</v>
      </c>
      <c r="AL17" s="234"/>
      <c r="AM17" s="86" t="s">
        <v>43</v>
      </c>
      <c r="AN17" s="86" t="s">
        <v>118</v>
      </c>
      <c r="AO17" s="906">
        <f t="shared" ref="AO17:AO21" si="4">AD17*AI17*AL17</f>
        <v>0</v>
      </c>
      <c r="AP17" s="906"/>
      <c r="AQ17" s="906"/>
      <c r="AR17" s="906"/>
      <c r="AS17" s="87" t="s">
        <v>18</v>
      </c>
    </row>
    <row r="18" spans="1:45" ht="26.1" customHeight="1">
      <c r="A18" s="432">
        <v>7</v>
      </c>
      <c r="B18" s="1264"/>
      <c r="C18" s="1265"/>
      <c r="D18" s="1265"/>
      <c r="E18" s="1265"/>
      <c r="F18" s="1265"/>
      <c r="G18" s="1266"/>
      <c r="H18" s="1267"/>
      <c r="I18" s="1267"/>
      <c r="J18" s="1266"/>
      <c r="K18" s="1267"/>
      <c r="L18" s="1267"/>
      <c r="M18" s="1268"/>
      <c r="N18" s="1269"/>
      <c r="O18" s="1270"/>
      <c r="P18" s="1270"/>
      <c r="Q18" s="86" t="s">
        <v>18</v>
      </c>
      <c r="R18" s="86" t="s">
        <v>120</v>
      </c>
      <c r="S18" s="234"/>
      <c r="T18" s="86" t="s">
        <v>97</v>
      </c>
      <c r="U18" s="86" t="s">
        <v>119</v>
      </c>
      <c r="V18" s="234"/>
      <c r="W18" s="86" t="s">
        <v>43</v>
      </c>
      <c r="X18" s="86" t="s">
        <v>118</v>
      </c>
      <c r="Y18" s="906">
        <f t="shared" si="2"/>
        <v>0</v>
      </c>
      <c r="Z18" s="906"/>
      <c r="AA18" s="906"/>
      <c r="AB18" s="906"/>
      <c r="AC18" s="441" t="s">
        <v>18</v>
      </c>
      <c r="AD18" s="1269"/>
      <c r="AE18" s="1270"/>
      <c r="AF18" s="1270"/>
      <c r="AG18" s="86" t="s">
        <v>18</v>
      </c>
      <c r="AH18" s="86" t="s">
        <v>119</v>
      </c>
      <c r="AI18" s="234"/>
      <c r="AJ18" s="86" t="s">
        <v>97</v>
      </c>
      <c r="AK18" s="86" t="s">
        <v>119</v>
      </c>
      <c r="AL18" s="234"/>
      <c r="AM18" s="86" t="s">
        <v>43</v>
      </c>
      <c r="AN18" s="86" t="s">
        <v>118</v>
      </c>
      <c r="AO18" s="906">
        <f t="shared" si="4"/>
        <v>0</v>
      </c>
      <c r="AP18" s="906"/>
      <c r="AQ18" s="906"/>
      <c r="AR18" s="906"/>
      <c r="AS18" s="87" t="s">
        <v>18</v>
      </c>
    </row>
    <row r="19" spans="1:45" ht="26.1" customHeight="1">
      <c r="A19" s="432">
        <v>8</v>
      </c>
      <c r="B19" s="1264"/>
      <c r="C19" s="1265"/>
      <c r="D19" s="1265"/>
      <c r="E19" s="1265"/>
      <c r="F19" s="1265"/>
      <c r="G19" s="1266"/>
      <c r="H19" s="1267"/>
      <c r="I19" s="1267"/>
      <c r="J19" s="1266"/>
      <c r="K19" s="1267"/>
      <c r="L19" s="1267"/>
      <c r="M19" s="1268"/>
      <c r="N19" s="1269"/>
      <c r="O19" s="1270"/>
      <c r="P19" s="1270"/>
      <c r="Q19" s="86" t="s">
        <v>18</v>
      </c>
      <c r="R19" s="86" t="s">
        <v>120</v>
      </c>
      <c r="S19" s="234"/>
      <c r="T19" s="86" t="s">
        <v>97</v>
      </c>
      <c r="U19" s="86" t="s">
        <v>119</v>
      </c>
      <c r="V19" s="234"/>
      <c r="W19" s="86" t="s">
        <v>43</v>
      </c>
      <c r="X19" s="86" t="s">
        <v>118</v>
      </c>
      <c r="Y19" s="906">
        <f t="shared" si="2"/>
        <v>0</v>
      </c>
      <c r="Z19" s="906"/>
      <c r="AA19" s="906"/>
      <c r="AB19" s="906"/>
      <c r="AC19" s="441" t="s">
        <v>18</v>
      </c>
      <c r="AD19" s="1269"/>
      <c r="AE19" s="1270"/>
      <c r="AF19" s="1270"/>
      <c r="AG19" s="86" t="s">
        <v>18</v>
      </c>
      <c r="AH19" s="86" t="s">
        <v>119</v>
      </c>
      <c r="AI19" s="234"/>
      <c r="AJ19" s="86" t="s">
        <v>97</v>
      </c>
      <c r="AK19" s="86" t="s">
        <v>119</v>
      </c>
      <c r="AL19" s="234"/>
      <c r="AM19" s="86" t="s">
        <v>43</v>
      </c>
      <c r="AN19" s="86" t="s">
        <v>118</v>
      </c>
      <c r="AO19" s="906">
        <f t="shared" si="4"/>
        <v>0</v>
      </c>
      <c r="AP19" s="906"/>
      <c r="AQ19" s="906"/>
      <c r="AR19" s="906"/>
      <c r="AS19" s="87" t="s">
        <v>18</v>
      </c>
    </row>
    <row r="20" spans="1:45" ht="26.1" customHeight="1">
      <c r="A20" s="432">
        <v>9</v>
      </c>
      <c r="B20" s="1264"/>
      <c r="C20" s="1265"/>
      <c r="D20" s="1265"/>
      <c r="E20" s="1265"/>
      <c r="F20" s="1265"/>
      <c r="G20" s="1266"/>
      <c r="H20" s="1267"/>
      <c r="I20" s="1267"/>
      <c r="J20" s="1266"/>
      <c r="K20" s="1267"/>
      <c r="L20" s="1267"/>
      <c r="M20" s="1268"/>
      <c r="N20" s="1269"/>
      <c r="O20" s="1270"/>
      <c r="P20" s="1270"/>
      <c r="Q20" s="86" t="s">
        <v>18</v>
      </c>
      <c r="R20" s="86" t="s">
        <v>120</v>
      </c>
      <c r="S20" s="234"/>
      <c r="T20" s="86" t="s">
        <v>97</v>
      </c>
      <c r="U20" s="86" t="s">
        <v>119</v>
      </c>
      <c r="V20" s="234"/>
      <c r="W20" s="86" t="s">
        <v>43</v>
      </c>
      <c r="X20" s="86" t="s">
        <v>118</v>
      </c>
      <c r="Y20" s="906">
        <f t="shared" si="2"/>
        <v>0</v>
      </c>
      <c r="Z20" s="906"/>
      <c r="AA20" s="906"/>
      <c r="AB20" s="906"/>
      <c r="AC20" s="441" t="s">
        <v>18</v>
      </c>
      <c r="AD20" s="1269"/>
      <c r="AE20" s="1270"/>
      <c r="AF20" s="1270"/>
      <c r="AG20" s="86" t="s">
        <v>18</v>
      </c>
      <c r="AH20" s="86" t="s">
        <v>119</v>
      </c>
      <c r="AI20" s="234"/>
      <c r="AJ20" s="86" t="s">
        <v>97</v>
      </c>
      <c r="AK20" s="86" t="s">
        <v>119</v>
      </c>
      <c r="AL20" s="234"/>
      <c r="AM20" s="86" t="s">
        <v>43</v>
      </c>
      <c r="AN20" s="86" t="s">
        <v>118</v>
      </c>
      <c r="AO20" s="906">
        <f t="shared" si="4"/>
        <v>0</v>
      </c>
      <c r="AP20" s="906"/>
      <c r="AQ20" s="906"/>
      <c r="AR20" s="906"/>
      <c r="AS20" s="87" t="s">
        <v>18</v>
      </c>
    </row>
    <row r="21" spans="1:45" ht="26.1" customHeight="1" thickBot="1">
      <c r="A21" s="432">
        <v>10</v>
      </c>
      <c r="B21" s="1264"/>
      <c r="C21" s="1265"/>
      <c r="D21" s="1265"/>
      <c r="E21" s="1265"/>
      <c r="F21" s="1265"/>
      <c r="G21" s="1266"/>
      <c r="H21" s="1267"/>
      <c r="I21" s="1267"/>
      <c r="J21" s="1266"/>
      <c r="K21" s="1267"/>
      <c r="L21" s="1267"/>
      <c r="M21" s="1268"/>
      <c r="N21" s="1269"/>
      <c r="O21" s="1270"/>
      <c r="P21" s="1270"/>
      <c r="Q21" s="86" t="s">
        <v>18</v>
      </c>
      <c r="R21" s="86" t="s">
        <v>120</v>
      </c>
      <c r="S21" s="234"/>
      <c r="T21" s="86" t="s">
        <v>97</v>
      </c>
      <c r="U21" s="86" t="s">
        <v>119</v>
      </c>
      <c r="V21" s="234"/>
      <c r="W21" s="86" t="s">
        <v>43</v>
      </c>
      <c r="X21" s="86" t="s">
        <v>118</v>
      </c>
      <c r="Y21" s="1271">
        <f t="shared" si="2"/>
        <v>0</v>
      </c>
      <c r="Z21" s="1271"/>
      <c r="AA21" s="1271"/>
      <c r="AB21" s="1271"/>
      <c r="AC21" s="441" t="s">
        <v>18</v>
      </c>
      <c r="AD21" s="1269"/>
      <c r="AE21" s="1270"/>
      <c r="AF21" s="1270"/>
      <c r="AG21" s="86" t="s">
        <v>18</v>
      </c>
      <c r="AH21" s="86" t="s">
        <v>119</v>
      </c>
      <c r="AI21" s="234"/>
      <c r="AJ21" s="86" t="s">
        <v>97</v>
      </c>
      <c r="AK21" s="86" t="s">
        <v>119</v>
      </c>
      <c r="AL21" s="234"/>
      <c r="AM21" s="86" t="s">
        <v>43</v>
      </c>
      <c r="AN21" s="86" t="s">
        <v>118</v>
      </c>
      <c r="AO21" s="1271">
        <f t="shared" si="4"/>
        <v>0</v>
      </c>
      <c r="AP21" s="1271"/>
      <c r="AQ21" s="1271"/>
      <c r="AR21" s="1271"/>
      <c r="AS21" s="87" t="s">
        <v>18</v>
      </c>
    </row>
    <row r="22" spans="1:45" s="88" customFormat="1" ht="26.1" customHeight="1">
      <c r="A22" s="1272" t="s">
        <v>361</v>
      </c>
      <c r="B22" s="1273"/>
      <c r="C22" s="1273"/>
      <c r="D22" s="1273"/>
      <c r="E22" s="1273"/>
      <c r="F22" s="1273"/>
      <c r="G22" s="1273"/>
      <c r="H22" s="1273"/>
      <c r="I22" s="1273"/>
      <c r="J22" s="1273"/>
      <c r="K22" s="1273"/>
      <c r="L22" s="1273"/>
      <c r="M22" s="1273"/>
      <c r="N22" s="1274">
        <f>SUM(Y12:AB21)</f>
        <v>0</v>
      </c>
      <c r="O22" s="1275"/>
      <c r="P22" s="1275"/>
      <c r="Q22" s="1275"/>
      <c r="R22" s="1275"/>
      <c r="S22" s="1275"/>
      <c r="T22" s="1275"/>
      <c r="U22" s="1275"/>
      <c r="V22" s="1275"/>
      <c r="W22" s="1275"/>
      <c r="X22" s="1275"/>
      <c r="Y22" s="1275"/>
      <c r="Z22" s="1275"/>
      <c r="AA22" s="1275"/>
      <c r="AB22" s="1275"/>
      <c r="AC22" s="461" t="s">
        <v>18</v>
      </c>
      <c r="AD22" s="1275">
        <f>SUM(AO12:AR21)</f>
        <v>0</v>
      </c>
      <c r="AE22" s="1275"/>
      <c r="AF22" s="1275"/>
      <c r="AG22" s="1275"/>
      <c r="AH22" s="1275"/>
      <c r="AI22" s="1275"/>
      <c r="AJ22" s="1275"/>
      <c r="AK22" s="1275"/>
      <c r="AL22" s="1275"/>
      <c r="AM22" s="1275"/>
      <c r="AN22" s="1275"/>
      <c r="AO22" s="1275"/>
      <c r="AP22" s="1275"/>
      <c r="AQ22" s="1275"/>
      <c r="AR22" s="1275"/>
      <c r="AS22" s="153" t="s">
        <v>18</v>
      </c>
    </row>
    <row r="23" spans="1:45" s="88" customFormat="1" ht="26.1" customHeight="1">
      <c r="A23" s="1239" t="s">
        <v>394</v>
      </c>
      <c r="B23" s="1240"/>
      <c r="C23" s="1240"/>
      <c r="D23" s="1240"/>
      <c r="E23" s="1240"/>
      <c r="F23" s="1240"/>
      <c r="G23" s="1240"/>
      <c r="H23" s="1240"/>
      <c r="I23" s="1240"/>
      <c r="J23" s="1240"/>
      <c r="K23" s="1240"/>
      <c r="L23" s="1240"/>
      <c r="M23" s="1241"/>
      <c r="N23" s="1235"/>
      <c r="O23" s="1236"/>
      <c r="P23" s="1236"/>
      <c r="Q23" s="1236"/>
      <c r="R23" s="1236"/>
      <c r="S23" s="1236"/>
      <c r="T23" s="1236"/>
      <c r="U23" s="1236"/>
      <c r="V23" s="1236"/>
      <c r="W23" s="1236"/>
      <c r="X23" s="1236"/>
      <c r="Y23" s="1236"/>
      <c r="Z23" s="1236"/>
      <c r="AA23" s="1236"/>
      <c r="AB23" s="1236"/>
      <c r="AC23" s="443" t="s">
        <v>18</v>
      </c>
      <c r="AD23" s="241"/>
      <c r="AE23" s="241"/>
      <c r="AF23" s="241"/>
      <c r="AG23" s="241"/>
      <c r="AH23" s="241"/>
      <c r="AI23" s="241"/>
      <c r="AJ23" s="241"/>
      <c r="AK23" s="241"/>
      <c r="AL23" s="241"/>
      <c r="AM23" s="241"/>
      <c r="AN23" s="241"/>
      <c r="AO23" s="241"/>
      <c r="AP23" s="241"/>
      <c r="AQ23" s="241"/>
      <c r="AR23" s="241"/>
      <c r="AS23" s="242"/>
    </row>
    <row r="24" spans="1:45" s="88" customFormat="1" ht="26.1" customHeight="1" thickBot="1">
      <c r="A24" s="1242" t="s">
        <v>362</v>
      </c>
      <c r="B24" s="962"/>
      <c r="C24" s="962"/>
      <c r="D24" s="962"/>
      <c r="E24" s="962"/>
      <c r="F24" s="962"/>
      <c r="G24" s="962"/>
      <c r="H24" s="962"/>
      <c r="I24" s="962"/>
      <c r="J24" s="962"/>
      <c r="K24" s="962"/>
      <c r="L24" s="962"/>
      <c r="M24" s="1243"/>
      <c r="N24" s="1237">
        <f>N22+N23</f>
        <v>0</v>
      </c>
      <c r="O24" s="1238"/>
      <c r="P24" s="1238"/>
      <c r="Q24" s="1238"/>
      <c r="R24" s="1238"/>
      <c r="S24" s="1238"/>
      <c r="T24" s="1238"/>
      <c r="U24" s="1238"/>
      <c r="V24" s="1238"/>
      <c r="W24" s="1238"/>
      <c r="X24" s="1238"/>
      <c r="Y24" s="1238"/>
      <c r="Z24" s="1238"/>
      <c r="AA24" s="1238"/>
      <c r="AB24" s="1238"/>
      <c r="AC24" s="444" t="s">
        <v>18</v>
      </c>
      <c r="AD24" s="243"/>
      <c r="AE24" s="243"/>
      <c r="AF24" s="243"/>
      <c r="AG24" s="243"/>
      <c r="AH24" s="243"/>
      <c r="AI24" s="243"/>
      <c r="AJ24" s="243"/>
      <c r="AK24" s="243"/>
      <c r="AL24" s="243"/>
      <c r="AM24" s="243"/>
      <c r="AN24" s="243"/>
      <c r="AO24" s="243"/>
      <c r="AP24" s="243"/>
      <c r="AQ24" s="243"/>
      <c r="AR24" s="243"/>
      <c r="AS24" s="244"/>
    </row>
    <row r="25" spans="1:45" ht="30" customHeight="1">
      <c r="A25" s="89" t="s">
        <v>352</v>
      </c>
      <c r="B25" s="90"/>
      <c r="C25" s="90"/>
      <c r="D25" s="90"/>
      <c r="E25" s="90"/>
      <c r="F25" s="90"/>
    </row>
    <row r="26" spans="1:45" s="91" customFormat="1" ht="34.5" customHeight="1" thickBot="1">
      <c r="A26" s="1292" t="s">
        <v>252</v>
      </c>
      <c r="B26" s="1292"/>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5"/>
      <c r="AE26" s="1295"/>
      <c r="AF26" s="1295"/>
      <c r="AG26" s="1295"/>
      <c r="AH26" s="1295"/>
      <c r="AI26" s="1295"/>
      <c r="AJ26" s="1295"/>
      <c r="AK26" s="1295"/>
      <c r="AL26" s="1295"/>
      <c r="AM26" s="1295"/>
      <c r="AN26" s="1295"/>
      <c r="AO26" s="1295"/>
      <c r="AP26" s="1295"/>
      <c r="AQ26" s="1295"/>
      <c r="AR26" s="1295"/>
      <c r="AS26" s="1295"/>
    </row>
    <row r="27" spans="1:45" s="85" customFormat="1" ht="20.100000000000001" customHeight="1">
      <c r="A27" s="1244" t="s">
        <v>23</v>
      </c>
      <c r="B27" s="669" t="s">
        <v>78</v>
      </c>
      <c r="C27" s="664"/>
      <c r="D27" s="664"/>
      <c r="E27" s="664"/>
      <c r="F27" s="665"/>
      <c r="G27" s="669" t="s">
        <v>4</v>
      </c>
      <c r="H27" s="664"/>
      <c r="I27" s="665"/>
      <c r="J27" s="671" t="s">
        <v>96</v>
      </c>
      <c r="K27" s="649"/>
      <c r="L27" s="649"/>
      <c r="M27" s="650"/>
      <c r="N27" s="669" t="s">
        <v>237</v>
      </c>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75"/>
    </row>
    <row r="28" spans="1:45" s="85" customFormat="1" ht="32.25" customHeight="1" thickBot="1">
      <c r="A28" s="1245"/>
      <c r="B28" s="1246"/>
      <c r="C28" s="1247"/>
      <c r="D28" s="1247"/>
      <c r="E28" s="1247"/>
      <c r="F28" s="833"/>
      <c r="G28" s="1246"/>
      <c r="H28" s="1247"/>
      <c r="I28" s="833"/>
      <c r="J28" s="1248"/>
      <c r="K28" s="1249"/>
      <c r="L28" s="1249"/>
      <c r="M28" s="1250"/>
      <c r="N28" s="280"/>
      <c r="O28" s="281"/>
      <c r="P28" s="281"/>
      <c r="Q28" s="281"/>
      <c r="R28" s="281"/>
      <c r="S28" s="281"/>
      <c r="T28" s="281"/>
      <c r="U28" s="281"/>
      <c r="V28" s="281"/>
      <c r="W28" s="281"/>
      <c r="X28" s="281"/>
      <c r="Y28" s="281"/>
      <c r="Z28" s="281"/>
      <c r="AA28" s="281"/>
      <c r="AB28" s="281"/>
      <c r="AC28" s="281"/>
      <c r="AD28" s="871" t="s">
        <v>395</v>
      </c>
      <c r="AE28" s="1280"/>
      <c r="AF28" s="1280"/>
      <c r="AG28" s="1280"/>
      <c r="AH28" s="1280"/>
      <c r="AI28" s="1280"/>
      <c r="AJ28" s="1280"/>
      <c r="AK28" s="1280"/>
      <c r="AL28" s="1280"/>
      <c r="AM28" s="1280"/>
      <c r="AN28" s="1280"/>
      <c r="AO28" s="1280"/>
      <c r="AP28" s="1280"/>
      <c r="AQ28" s="1280"/>
      <c r="AR28" s="1280"/>
      <c r="AS28" s="1281"/>
    </row>
    <row r="29" spans="1:45" s="90" customFormat="1" ht="26.1" customHeight="1">
      <c r="A29" s="431" t="s">
        <v>102</v>
      </c>
      <c r="B29" s="902" t="s">
        <v>123</v>
      </c>
      <c r="C29" s="1251"/>
      <c r="D29" s="1251"/>
      <c r="E29" s="1251"/>
      <c r="F29" s="1251"/>
      <c r="G29" s="1252" t="s">
        <v>75</v>
      </c>
      <c r="H29" s="1253"/>
      <c r="I29" s="1253"/>
      <c r="J29" s="1252" t="s">
        <v>77</v>
      </c>
      <c r="K29" s="1253"/>
      <c r="L29" s="1253"/>
      <c r="M29" s="1254"/>
      <c r="N29" s="1255">
        <v>5000</v>
      </c>
      <c r="O29" s="1256"/>
      <c r="P29" s="1256"/>
      <c r="Q29" s="86" t="s">
        <v>18</v>
      </c>
      <c r="R29" s="86" t="s">
        <v>120</v>
      </c>
      <c r="S29" s="236">
        <v>12</v>
      </c>
      <c r="T29" s="86" t="s">
        <v>97</v>
      </c>
      <c r="U29" s="86" t="s">
        <v>119</v>
      </c>
      <c r="V29" s="236">
        <v>2</v>
      </c>
      <c r="W29" s="86" t="s">
        <v>43</v>
      </c>
      <c r="X29" s="86" t="s">
        <v>118</v>
      </c>
      <c r="Y29" s="1257">
        <f>N29*S29*V29</f>
        <v>120000</v>
      </c>
      <c r="Z29" s="1257"/>
      <c r="AA29" s="1257"/>
      <c r="AB29" s="1257"/>
      <c r="AC29" s="441" t="s">
        <v>18</v>
      </c>
      <c r="AD29" s="1286">
        <v>2000</v>
      </c>
      <c r="AE29" s="1287"/>
      <c r="AF29" s="1287"/>
      <c r="AG29" s="154" t="s">
        <v>18</v>
      </c>
      <c r="AH29" s="154" t="s">
        <v>119</v>
      </c>
      <c r="AI29" s="237">
        <v>12</v>
      </c>
      <c r="AJ29" s="154" t="s">
        <v>97</v>
      </c>
      <c r="AK29" s="154" t="s">
        <v>119</v>
      </c>
      <c r="AL29" s="237">
        <v>2</v>
      </c>
      <c r="AM29" s="154" t="s">
        <v>43</v>
      </c>
      <c r="AN29" s="154" t="s">
        <v>118</v>
      </c>
      <c r="AO29" s="1288">
        <f>AD29*AI29*AL29</f>
        <v>48000</v>
      </c>
      <c r="AP29" s="1288"/>
      <c r="AQ29" s="1288"/>
      <c r="AR29" s="1288"/>
      <c r="AS29" s="136" t="s">
        <v>18</v>
      </c>
    </row>
    <row r="30" spans="1:45" s="90" customFormat="1" ht="26.1" customHeight="1">
      <c r="A30" s="431" t="s">
        <v>101</v>
      </c>
      <c r="B30" s="902" t="s">
        <v>412</v>
      </c>
      <c r="C30" s="903"/>
      <c r="D30" s="903"/>
      <c r="E30" s="903"/>
      <c r="F30" s="904"/>
      <c r="G30" s="1261" t="s">
        <v>411</v>
      </c>
      <c r="H30" s="1262"/>
      <c r="I30" s="1263"/>
      <c r="J30" s="1252" t="s">
        <v>77</v>
      </c>
      <c r="K30" s="1253"/>
      <c r="L30" s="1253"/>
      <c r="M30" s="1254"/>
      <c r="N30" s="1276">
        <v>5000</v>
      </c>
      <c r="O30" s="1277"/>
      <c r="P30" s="1277"/>
      <c r="Q30" s="448" t="s">
        <v>18</v>
      </c>
      <c r="R30" s="86" t="s">
        <v>119</v>
      </c>
      <c r="S30" s="236">
        <v>12</v>
      </c>
      <c r="T30" s="86" t="s">
        <v>97</v>
      </c>
      <c r="U30" s="86" t="s">
        <v>119</v>
      </c>
      <c r="V30" s="236">
        <v>1</v>
      </c>
      <c r="W30" s="86" t="s">
        <v>43</v>
      </c>
      <c r="X30" s="86" t="s">
        <v>118</v>
      </c>
      <c r="Y30" s="1256">
        <v>60000</v>
      </c>
      <c r="Z30" s="1256"/>
      <c r="AA30" s="1256"/>
      <c r="AB30" s="1256"/>
      <c r="AC30" s="441" t="s">
        <v>18</v>
      </c>
      <c r="AD30" s="1255">
        <v>2000</v>
      </c>
      <c r="AE30" s="1256"/>
      <c r="AF30" s="1256"/>
      <c r="AG30" s="86" t="s">
        <v>18</v>
      </c>
      <c r="AH30" s="86" t="s">
        <v>119</v>
      </c>
      <c r="AI30" s="236">
        <v>12</v>
      </c>
      <c r="AJ30" s="86" t="s">
        <v>97</v>
      </c>
      <c r="AK30" s="86" t="s">
        <v>119</v>
      </c>
      <c r="AL30" s="236">
        <v>1</v>
      </c>
      <c r="AM30" s="86" t="s">
        <v>43</v>
      </c>
      <c r="AN30" s="86" t="s">
        <v>118</v>
      </c>
      <c r="AO30" s="1284">
        <f t="shared" ref="AO30" si="5">AD30*AI30*AL30</f>
        <v>24000</v>
      </c>
      <c r="AP30" s="1284"/>
      <c r="AQ30" s="1284"/>
      <c r="AR30" s="1284"/>
      <c r="AS30" s="87" t="s">
        <v>18</v>
      </c>
    </row>
    <row r="31" spans="1:45" s="90" customFormat="1" ht="26.1" customHeight="1">
      <c r="A31" s="431" t="s">
        <v>104</v>
      </c>
      <c r="B31" s="902" t="s">
        <v>122</v>
      </c>
      <c r="C31" s="1251"/>
      <c r="D31" s="1251"/>
      <c r="E31" s="1251"/>
      <c r="F31" s="1251"/>
      <c r="G31" s="1252" t="s">
        <v>100</v>
      </c>
      <c r="H31" s="1253"/>
      <c r="I31" s="1253"/>
      <c r="J31" s="1252" t="s">
        <v>99</v>
      </c>
      <c r="K31" s="1253"/>
      <c r="L31" s="1253"/>
      <c r="M31" s="1254"/>
      <c r="N31" s="1255">
        <v>5000</v>
      </c>
      <c r="O31" s="1256"/>
      <c r="P31" s="1256"/>
      <c r="Q31" s="86" t="s">
        <v>18</v>
      </c>
      <c r="R31" s="86" t="s">
        <v>120</v>
      </c>
      <c r="S31" s="236">
        <v>12</v>
      </c>
      <c r="T31" s="86" t="s">
        <v>97</v>
      </c>
      <c r="U31" s="86" t="s">
        <v>119</v>
      </c>
      <c r="V31" s="236">
        <v>1</v>
      </c>
      <c r="W31" s="86" t="s">
        <v>43</v>
      </c>
      <c r="X31" s="86" t="s">
        <v>118</v>
      </c>
      <c r="Y31" s="1257">
        <f t="shared" ref="Y31:Y32" si="6">N31*S31*V31</f>
        <v>60000</v>
      </c>
      <c r="Z31" s="1257"/>
      <c r="AA31" s="1257"/>
      <c r="AB31" s="1257"/>
      <c r="AC31" s="441" t="s">
        <v>18</v>
      </c>
      <c r="AD31" s="1255">
        <v>2000</v>
      </c>
      <c r="AE31" s="1256"/>
      <c r="AF31" s="1256"/>
      <c r="AG31" s="86" t="s">
        <v>18</v>
      </c>
      <c r="AH31" s="86" t="s">
        <v>119</v>
      </c>
      <c r="AI31" s="236">
        <v>12</v>
      </c>
      <c r="AJ31" s="86" t="s">
        <v>97</v>
      </c>
      <c r="AK31" s="86" t="s">
        <v>119</v>
      </c>
      <c r="AL31" s="236">
        <v>1</v>
      </c>
      <c r="AM31" s="86" t="s">
        <v>43</v>
      </c>
      <c r="AN31" s="86" t="s">
        <v>118</v>
      </c>
      <c r="AO31" s="1284">
        <f t="shared" ref="AO31:AO32" si="7">AD31*AI31*AL31</f>
        <v>24000</v>
      </c>
      <c r="AP31" s="1284"/>
      <c r="AQ31" s="1284"/>
      <c r="AR31" s="1284"/>
      <c r="AS31" s="87" t="s">
        <v>18</v>
      </c>
    </row>
    <row r="32" spans="1:45" s="90" customFormat="1" ht="26.1" customHeight="1">
      <c r="A32" s="431" t="s">
        <v>414</v>
      </c>
      <c r="B32" s="902" t="s">
        <v>121</v>
      </c>
      <c r="C32" s="1251"/>
      <c r="D32" s="1251"/>
      <c r="E32" s="1251"/>
      <c r="F32" s="1251"/>
      <c r="G32" s="670" t="s">
        <v>98</v>
      </c>
      <c r="H32" s="667"/>
      <c r="I32" s="667"/>
      <c r="J32" s="1252" t="s">
        <v>77</v>
      </c>
      <c r="K32" s="1253"/>
      <c r="L32" s="1253"/>
      <c r="M32" s="1254"/>
      <c r="N32" s="1255">
        <v>5000</v>
      </c>
      <c r="O32" s="1256"/>
      <c r="P32" s="1256"/>
      <c r="Q32" s="86" t="s">
        <v>18</v>
      </c>
      <c r="R32" s="86" t="s">
        <v>120</v>
      </c>
      <c r="S32" s="236">
        <v>12</v>
      </c>
      <c r="T32" s="86" t="s">
        <v>97</v>
      </c>
      <c r="U32" s="86" t="s">
        <v>119</v>
      </c>
      <c r="V32" s="236">
        <v>1</v>
      </c>
      <c r="W32" s="86" t="s">
        <v>43</v>
      </c>
      <c r="X32" s="86" t="s">
        <v>118</v>
      </c>
      <c r="Y32" s="1257">
        <f t="shared" si="6"/>
        <v>60000</v>
      </c>
      <c r="Z32" s="1257"/>
      <c r="AA32" s="1257"/>
      <c r="AB32" s="1257"/>
      <c r="AC32" s="441" t="s">
        <v>18</v>
      </c>
      <c r="AD32" s="1255">
        <v>1000</v>
      </c>
      <c r="AE32" s="1256"/>
      <c r="AF32" s="1256"/>
      <c r="AG32" s="86" t="s">
        <v>18</v>
      </c>
      <c r="AH32" s="86" t="s">
        <v>119</v>
      </c>
      <c r="AI32" s="236">
        <v>12</v>
      </c>
      <c r="AJ32" s="86" t="s">
        <v>97</v>
      </c>
      <c r="AK32" s="86" t="s">
        <v>119</v>
      </c>
      <c r="AL32" s="236">
        <v>1</v>
      </c>
      <c r="AM32" s="86" t="s">
        <v>43</v>
      </c>
      <c r="AN32" s="86" t="s">
        <v>118</v>
      </c>
      <c r="AO32" s="1284">
        <f t="shared" si="7"/>
        <v>12000</v>
      </c>
      <c r="AP32" s="1284"/>
      <c r="AQ32" s="1284"/>
      <c r="AR32" s="1284"/>
      <c r="AS32" s="87" t="s">
        <v>18</v>
      </c>
    </row>
    <row r="33" spans="1:45" s="90" customFormat="1" ht="26.1" customHeight="1">
      <c r="A33" s="431">
        <v>1</v>
      </c>
      <c r="B33" s="1264"/>
      <c r="C33" s="1265"/>
      <c r="D33" s="1265"/>
      <c r="E33" s="1265"/>
      <c r="F33" s="1265"/>
      <c r="G33" s="1278"/>
      <c r="H33" s="1279"/>
      <c r="I33" s="1279"/>
      <c r="J33" s="1266"/>
      <c r="K33" s="1267"/>
      <c r="L33" s="1267"/>
      <c r="M33" s="1268"/>
      <c r="N33" s="1269"/>
      <c r="O33" s="1270"/>
      <c r="P33" s="1270"/>
      <c r="Q33" s="86" t="s">
        <v>18</v>
      </c>
      <c r="R33" s="86" t="s">
        <v>120</v>
      </c>
      <c r="S33" s="234"/>
      <c r="T33" s="86" t="s">
        <v>97</v>
      </c>
      <c r="U33" s="86" t="s">
        <v>119</v>
      </c>
      <c r="V33" s="234"/>
      <c r="W33" s="86" t="s">
        <v>43</v>
      </c>
      <c r="X33" s="86" t="s">
        <v>118</v>
      </c>
      <c r="Y33" s="906">
        <f>N33*S33*V33</f>
        <v>0</v>
      </c>
      <c r="Z33" s="906"/>
      <c r="AA33" s="906"/>
      <c r="AB33" s="906"/>
      <c r="AC33" s="441" t="s">
        <v>18</v>
      </c>
      <c r="AD33" s="1269"/>
      <c r="AE33" s="1270"/>
      <c r="AF33" s="1270"/>
      <c r="AG33" s="86" t="s">
        <v>18</v>
      </c>
      <c r="AH33" s="86" t="s">
        <v>119</v>
      </c>
      <c r="AI33" s="234"/>
      <c r="AJ33" s="86" t="s">
        <v>97</v>
      </c>
      <c r="AK33" s="86" t="s">
        <v>119</v>
      </c>
      <c r="AL33" s="234"/>
      <c r="AM33" s="86" t="s">
        <v>43</v>
      </c>
      <c r="AN33" s="86" t="s">
        <v>118</v>
      </c>
      <c r="AO33" s="1285">
        <f>AD33*AI33*AL33</f>
        <v>0</v>
      </c>
      <c r="AP33" s="1285"/>
      <c r="AQ33" s="1285"/>
      <c r="AR33" s="1285"/>
      <c r="AS33" s="87" t="s">
        <v>18</v>
      </c>
    </row>
    <row r="34" spans="1:45" s="90" customFormat="1" ht="26.1" customHeight="1">
      <c r="A34" s="431">
        <v>2</v>
      </c>
      <c r="B34" s="1264"/>
      <c r="C34" s="1265"/>
      <c r="D34" s="1265"/>
      <c r="E34" s="1265"/>
      <c r="F34" s="1265"/>
      <c r="G34" s="1278"/>
      <c r="H34" s="1279"/>
      <c r="I34" s="1279"/>
      <c r="J34" s="1266"/>
      <c r="K34" s="1267"/>
      <c r="L34" s="1267"/>
      <c r="M34" s="1268"/>
      <c r="N34" s="1269"/>
      <c r="O34" s="1270"/>
      <c r="P34" s="1270"/>
      <c r="Q34" s="86" t="s">
        <v>18</v>
      </c>
      <c r="R34" s="86" t="s">
        <v>120</v>
      </c>
      <c r="S34" s="234"/>
      <c r="T34" s="86" t="s">
        <v>97</v>
      </c>
      <c r="U34" s="86" t="s">
        <v>119</v>
      </c>
      <c r="V34" s="234"/>
      <c r="W34" s="86" t="s">
        <v>43</v>
      </c>
      <c r="X34" s="86" t="s">
        <v>118</v>
      </c>
      <c r="Y34" s="906">
        <f t="shared" ref="Y34:Y42" si="8">N34*S34*V34</f>
        <v>0</v>
      </c>
      <c r="Z34" s="906"/>
      <c r="AA34" s="906"/>
      <c r="AB34" s="906"/>
      <c r="AC34" s="441" t="s">
        <v>18</v>
      </c>
      <c r="AD34" s="1269"/>
      <c r="AE34" s="1270"/>
      <c r="AF34" s="1270"/>
      <c r="AG34" s="86" t="s">
        <v>18</v>
      </c>
      <c r="AH34" s="86" t="s">
        <v>119</v>
      </c>
      <c r="AI34" s="234"/>
      <c r="AJ34" s="86" t="s">
        <v>97</v>
      </c>
      <c r="AK34" s="86" t="s">
        <v>119</v>
      </c>
      <c r="AL34" s="234"/>
      <c r="AM34" s="86" t="s">
        <v>43</v>
      </c>
      <c r="AN34" s="86" t="s">
        <v>118</v>
      </c>
      <c r="AO34" s="1285">
        <f t="shared" ref="AO34:AO42" si="9">AD34*AI34*AL34</f>
        <v>0</v>
      </c>
      <c r="AP34" s="1285"/>
      <c r="AQ34" s="1285"/>
      <c r="AR34" s="1285"/>
      <c r="AS34" s="87" t="s">
        <v>18</v>
      </c>
    </row>
    <row r="35" spans="1:45" s="90" customFormat="1" ht="26.1" customHeight="1">
      <c r="A35" s="431">
        <v>3</v>
      </c>
      <c r="B35" s="1264"/>
      <c r="C35" s="1265"/>
      <c r="D35" s="1265"/>
      <c r="E35" s="1265"/>
      <c r="F35" s="1265"/>
      <c r="G35" s="1278"/>
      <c r="H35" s="1279"/>
      <c r="I35" s="1279"/>
      <c r="J35" s="1266"/>
      <c r="K35" s="1267"/>
      <c r="L35" s="1267"/>
      <c r="M35" s="1268"/>
      <c r="N35" s="1269"/>
      <c r="O35" s="1270"/>
      <c r="P35" s="1270"/>
      <c r="Q35" s="86" t="s">
        <v>18</v>
      </c>
      <c r="R35" s="86" t="s">
        <v>120</v>
      </c>
      <c r="S35" s="234"/>
      <c r="T35" s="86" t="s">
        <v>97</v>
      </c>
      <c r="U35" s="86" t="s">
        <v>119</v>
      </c>
      <c r="V35" s="234"/>
      <c r="W35" s="86" t="s">
        <v>43</v>
      </c>
      <c r="X35" s="86" t="s">
        <v>118</v>
      </c>
      <c r="Y35" s="906">
        <f t="shared" si="8"/>
        <v>0</v>
      </c>
      <c r="Z35" s="906"/>
      <c r="AA35" s="906"/>
      <c r="AB35" s="906"/>
      <c r="AC35" s="441" t="s">
        <v>18</v>
      </c>
      <c r="AD35" s="1269"/>
      <c r="AE35" s="1270"/>
      <c r="AF35" s="1270"/>
      <c r="AG35" s="86" t="s">
        <v>18</v>
      </c>
      <c r="AH35" s="86" t="s">
        <v>119</v>
      </c>
      <c r="AI35" s="234"/>
      <c r="AJ35" s="86" t="s">
        <v>97</v>
      </c>
      <c r="AK35" s="86" t="s">
        <v>119</v>
      </c>
      <c r="AL35" s="234"/>
      <c r="AM35" s="86" t="s">
        <v>43</v>
      </c>
      <c r="AN35" s="86" t="s">
        <v>118</v>
      </c>
      <c r="AO35" s="1285">
        <f t="shared" si="9"/>
        <v>0</v>
      </c>
      <c r="AP35" s="1285"/>
      <c r="AQ35" s="1285"/>
      <c r="AR35" s="1285"/>
      <c r="AS35" s="87" t="s">
        <v>18</v>
      </c>
    </row>
    <row r="36" spans="1:45" s="90" customFormat="1" ht="26.1" customHeight="1">
      <c r="A36" s="431">
        <v>4</v>
      </c>
      <c r="B36" s="1264"/>
      <c r="C36" s="1265"/>
      <c r="D36" s="1265"/>
      <c r="E36" s="1265"/>
      <c r="F36" s="1265"/>
      <c r="G36" s="1278"/>
      <c r="H36" s="1279"/>
      <c r="I36" s="1279"/>
      <c r="J36" s="1266"/>
      <c r="K36" s="1267"/>
      <c r="L36" s="1267"/>
      <c r="M36" s="1268"/>
      <c r="N36" s="1269"/>
      <c r="O36" s="1270"/>
      <c r="P36" s="1270"/>
      <c r="Q36" s="86" t="s">
        <v>18</v>
      </c>
      <c r="R36" s="86" t="s">
        <v>120</v>
      </c>
      <c r="S36" s="234"/>
      <c r="T36" s="86" t="s">
        <v>97</v>
      </c>
      <c r="U36" s="86" t="s">
        <v>119</v>
      </c>
      <c r="V36" s="234"/>
      <c r="W36" s="86" t="s">
        <v>43</v>
      </c>
      <c r="X36" s="86" t="s">
        <v>118</v>
      </c>
      <c r="Y36" s="906">
        <f t="shared" si="8"/>
        <v>0</v>
      </c>
      <c r="Z36" s="906"/>
      <c r="AA36" s="906"/>
      <c r="AB36" s="906"/>
      <c r="AC36" s="441" t="s">
        <v>18</v>
      </c>
      <c r="AD36" s="1269"/>
      <c r="AE36" s="1270"/>
      <c r="AF36" s="1270"/>
      <c r="AG36" s="86" t="s">
        <v>18</v>
      </c>
      <c r="AH36" s="86" t="s">
        <v>119</v>
      </c>
      <c r="AI36" s="234"/>
      <c r="AJ36" s="86" t="s">
        <v>97</v>
      </c>
      <c r="AK36" s="86" t="s">
        <v>119</v>
      </c>
      <c r="AL36" s="234"/>
      <c r="AM36" s="86" t="s">
        <v>43</v>
      </c>
      <c r="AN36" s="86" t="s">
        <v>118</v>
      </c>
      <c r="AO36" s="1285">
        <f t="shared" si="9"/>
        <v>0</v>
      </c>
      <c r="AP36" s="1285"/>
      <c r="AQ36" s="1285"/>
      <c r="AR36" s="1285"/>
      <c r="AS36" s="87" t="s">
        <v>18</v>
      </c>
    </row>
    <row r="37" spans="1:45" s="90" customFormat="1" ht="26.1" customHeight="1">
      <c r="A37" s="431">
        <v>5</v>
      </c>
      <c r="B37" s="1264"/>
      <c r="C37" s="1265"/>
      <c r="D37" s="1265"/>
      <c r="E37" s="1265"/>
      <c r="F37" s="1265"/>
      <c r="G37" s="1278"/>
      <c r="H37" s="1279"/>
      <c r="I37" s="1279"/>
      <c r="J37" s="1266"/>
      <c r="K37" s="1267"/>
      <c r="L37" s="1267"/>
      <c r="M37" s="1268"/>
      <c r="N37" s="1269"/>
      <c r="O37" s="1270"/>
      <c r="P37" s="1270"/>
      <c r="Q37" s="86" t="s">
        <v>18</v>
      </c>
      <c r="R37" s="86" t="s">
        <v>120</v>
      </c>
      <c r="S37" s="234"/>
      <c r="T37" s="86" t="s">
        <v>97</v>
      </c>
      <c r="U37" s="86" t="s">
        <v>119</v>
      </c>
      <c r="V37" s="234"/>
      <c r="W37" s="86" t="s">
        <v>43</v>
      </c>
      <c r="X37" s="86" t="s">
        <v>118</v>
      </c>
      <c r="Y37" s="906">
        <f t="shared" si="8"/>
        <v>0</v>
      </c>
      <c r="Z37" s="906"/>
      <c r="AA37" s="906"/>
      <c r="AB37" s="906"/>
      <c r="AC37" s="441" t="s">
        <v>18</v>
      </c>
      <c r="AD37" s="1269"/>
      <c r="AE37" s="1270"/>
      <c r="AF37" s="1270"/>
      <c r="AG37" s="86" t="s">
        <v>18</v>
      </c>
      <c r="AH37" s="86" t="s">
        <v>119</v>
      </c>
      <c r="AI37" s="234"/>
      <c r="AJ37" s="86" t="s">
        <v>97</v>
      </c>
      <c r="AK37" s="86" t="s">
        <v>119</v>
      </c>
      <c r="AL37" s="234"/>
      <c r="AM37" s="86" t="s">
        <v>43</v>
      </c>
      <c r="AN37" s="86" t="s">
        <v>118</v>
      </c>
      <c r="AO37" s="1285">
        <f t="shared" si="9"/>
        <v>0</v>
      </c>
      <c r="AP37" s="1285"/>
      <c r="AQ37" s="1285"/>
      <c r="AR37" s="1285"/>
      <c r="AS37" s="87" t="s">
        <v>18</v>
      </c>
    </row>
    <row r="38" spans="1:45" s="90" customFormat="1" ht="26.1" customHeight="1">
      <c r="A38" s="431">
        <v>6</v>
      </c>
      <c r="B38" s="1264"/>
      <c r="C38" s="1265"/>
      <c r="D38" s="1265"/>
      <c r="E38" s="1265"/>
      <c r="F38" s="1265"/>
      <c r="G38" s="1278"/>
      <c r="H38" s="1279"/>
      <c r="I38" s="1279"/>
      <c r="J38" s="1266"/>
      <c r="K38" s="1267"/>
      <c r="L38" s="1267"/>
      <c r="M38" s="1268"/>
      <c r="N38" s="1269"/>
      <c r="O38" s="1270"/>
      <c r="P38" s="1270"/>
      <c r="Q38" s="86" t="s">
        <v>18</v>
      </c>
      <c r="R38" s="86" t="s">
        <v>120</v>
      </c>
      <c r="S38" s="234"/>
      <c r="T38" s="86" t="s">
        <v>97</v>
      </c>
      <c r="U38" s="86" t="s">
        <v>119</v>
      </c>
      <c r="V38" s="234"/>
      <c r="W38" s="86" t="s">
        <v>43</v>
      </c>
      <c r="X38" s="86" t="s">
        <v>118</v>
      </c>
      <c r="Y38" s="906">
        <f t="shared" si="8"/>
        <v>0</v>
      </c>
      <c r="Z38" s="906"/>
      <c r="AA38" s="906"/>
      <c r="AB38" s="906"/>
      <c r="AC38" s="441" t="s">
        <v>18</v>
      </c>
      <c r="AD38" s="1269"/>
      <c r="AE38" s="1270"/>
      <c r="AF38" s="1270"/>
      <c r="AG38" s="86" t="s">
        <v>18</v>
      </c>
      <c r="AH38" s="86" t="s">
        <v>119</v>
      </c>
      <c r="AI38" s="234"/>
      <c r="AJ38" s="86" t="s">
        <v>97</v>
      </c>
      <c r="AK38" s="86" t="s">
        <v>119</v>
      </c>
      <c r="AL38" s="234"/>
      <c r="AM38" s="86" t="s">
        <v>43</v>
      </c>
      <c r="AN38" s="86" t="s">
        <v>118</v>
      </c>
      <c r="AO38" s="1285">
        <f t="shared" si="9"/>
        <v>0</v>
      </c>
      <c r="AP38" s="1285"/>
      <c r="AQ38" s="1285"/>
      <c r="AR38" s="1285"/>
      <c r="AS38" s="87" t="s">
        <v>18</v>
      </c>
    </row>
    <row r="39" spans="1:45" s="90" customFormat="1" ht="26.1" customHeight="1">
      <c r="A39" s="431">
        <v>7</v>
      </c>
      <c r="B39" s="1264"/>
      <c r="C39" s="1265"/>
      <c r="D39" s="1265"/>
      <c r="E39" s="1265"/>
      <c r="F39" s="1265"/>
      <c r="G39" s="1278"/>
      <c r="H39" s="1279"/>
      <c r="I39" s="1279"/>
      <c r="J39" s="1266"/>
      <c r="K39" s="1267"/>
      <c r="L39" s="1267"/>
      <c r="M39" s="1268"/>
      <c r="N39" s="1269"/>
      <c r="O39" s="1270"/>
      <c r="P39" s="1270"/>
      <c r="Q39" s="86" t="s">
        <v>18</v>
      </c>
      <c r="R39" s="86" t="s">
        <v>120</v>
      </c>
      <c r="S39" s="234"/>
      <c r="T39" s="86" t="s">
        <v>97</v>
      </c>
      <c r="U39" s="86" t="s">
        <v>119</v>
      </c>
      <c r="V39" s="234"/>
      <c r="W39" s="86" t="s">
        <v>43</v>
      </c>
      <c r="X39" s="86" t="s">
        <v>118</v>
      </c>
      <c r="Y39" s="906">
        <f t="shared" si="8"/>
        <v>0</v>
      </c>
      <c r="Z39" s="906"/>
      <c r="AA39" s="906"/>
      <c r="AB39" s="906"/>
      <c r="AC39" s="441" t="s">
        <v>18</v>
      </c>
      <c r="AD39" s="1269"/>
      <c r="AE39" s="1270"/>
      <c r="AF39" s="1270"/>
      <c r="AG39" s="86" t="s">
        <v>18</v>
      </c>
      <c r="AH39" s="86" t="s">
        <v>119</v>
      </c>
      <c r="AI39" s="234"/>
      <c r="AJ39" s="86" t="s">
        <v>97</v>
      </c>
      <c r="AK39" s="86" t="s">
        <v>119</v>
      </c>
      <c r="AL39" s="234"/>
      <c r="AM39" s="86" t="s">
        <v>43</v>
      </c>
      <c r="AN39" s="86" t="s">
        <v>118</v>
      </c>
      <c r="AO39" s="1285">
        <f t="shared" si="9"/>
        <v>0</v>
      </c>
      <c r="AP39" s="1285"/>
      <c r="AQ39" s="1285"/>
      <c r="AR39" s="1285"/>
      <c r="AS39" s="87" t="s">
        <v>18</v>
      </c>
    </row>
    <row r="40" spans="1:45" s="90" customFormat="1" ht="26.1" customHeight="1">
      <c r="A40" s="431">
        <v>8</v>
      </c>
      <c r="B40" s="1264"/>
      <c r="C40" s="1265"/>
      <c r="D40" s="1265"/>
      <c r="E40" s="1265"/>
      <c r="F40" s="1265"/>
      <c r="G40" s="1278"/>
      <c r="H40" s="1279"/>
      <c r="I40" s="1279"/>
      <c r="J40" s="1266"/>
      <c r="K40" s="1267"/>
      <c r="L40" s="1267"/>
      <c r="M40" s="1268"/>
      <c r="N40" s="1269"/>
      <c r="O40" s="1270"/>
      <c r="P40" s="1270"/>
      <c r="Q40" s="86" t="s">
        <v>18</v>
      </c>
      <c r="R40" s="86" t="s">
        <v>120</v>
      </c>
      <c r="S40" s="234"/>
      <c r="T40" s="86" t="s">
        <v>97</v>
      </c>
      <c r="U40" s="86" t="s">
        <v>119</v>
      </c>
      <c r="V40" s="234"/>
      <c r="W40" s="86" t="s">
        <v>43</v>
      </c>
      <c r="X40" s="86" t="s">
        <v>118</v>
      </c>
      <c r="Y40" s="906">
        <f t="shared" si="8"/>
        <v>0</v>
      </c>
      <c r="Z40" s="906"/>
      <c r="AA40" s="906"/>
      <c r="AB40" s="906"/>
      <c r="AC40" s="441" t="s">
        <v>18</v>
      </c>
      <c r="AD40" s="1269"/>
      <c r="AE40" s="1270"/>
      <c r="AF40" s="1270"/>
      <c r="AG40" s="86" t="s">
        <v>18</v>
      </c>
      <c r="AH40" s="86" t="s">
        <v>119</v>
      </c>
      <c r="AI40" s="234"/>
      <c r="AJ40" s="86" t="s">
        <v>97</v>
      </c>
      <c r="AK40" s="86" t="s">
        <v>119</v>
      </c>
      <c r="AL40" s="234"/>
      <c r="AM40" s="86" t="s">
        <v>43</v>
      </c>
      <c r="AN40" s="86" t="s">
        <v>118</v>
      </c>
      <c r="AO40" s="1285">
        <f t="shared" si="9"/>
        <v>0</v>
      </c>
      <c r="AP40" s="1285"/>
      <c r="AQ40" s="1285"/>
      <c r="AR40" s="1285"/>
      <c r="AS40" s="87" t="s">
        <v>18</v>
      </c>
    </row>
    <row r="41" spans="1:45" s="90" customFormat="1" ht="26.1" customHeight="1">
      <c r="A41" s="431">
        <v>9</v>
      </c>
      <c r="B41" s="1264"/>
      <c r="C41" s="1265"/>
      <c r="D41" s="1265"/>
      <c r="E41" s="1265"/>
      <c r="F41" s="1265"/>
      <c r="G41" s="1278"/>
      <c r="H41" s="1279"/>
      <c r="I41" s="1279"/>
      <c r="J41" s="1266"/>
      <c r="K41" s="1267"/>
      <c r="L41" s="1267"/>
      <c r="M41" s="1268"/>
      <c r="N41" s="1269"/>
      <c r="O41" s="1270"/>
      <c r="P41" s="1270"/>
      <c r="Q41" s="86" t="s">
        <v>18</v>
      </c>
      <c r="R41" s="86" t="s">
        <v>120</v>
      </c>
      <c r="S41" s="234"/>
      <c r="T41" s="86" t="s">
        <v>97</v>
      </c>
      <c r="U41" s="86" t="s">
        <v>119</v>
      </c>
      <c r="V41" s="234"/>
      <c r="W41" s="86" t="s">
        <v>43</v>
      </c>
      <c r="X41" s="86" t="s">
        <v>118</v>
      </c>
      <c r="Y41" s="906">
        <f t="shared" si="8"/>
        <v>0</v>
      </c>
      <c r="Z41" s="906"/>
      <c r="AA41" s="906"/>
      <c r="AB41" s="906"/>
      <c r="AC41" s="441" t="s">
        <v>18</v>
      </c>
      <c r="AD41" s="1269"/>
      <c r="AE41" s="1270"/>
      <c r="AF41" s="1270"/>
      <c r="AG41" s="86" t="s">
        <v>18</v>
      </c>
      <c r="AH41" s="86" t="s">
        <v>119</v>
      </c>
      <c r="AI41" s="234"/>
      <c r="AJ41" s="86" t="s">
        <v>97</v>
      </c>
      <c r="AK41" s="86" t="s">
        <v>119</v>
      </c>
      <c r="AL41" s="234"/>
      <c r="AM41" s="86" t="s">
        <v>43</v>
      </c>
      <c r="AN41" s="86" t="s">
        <v>118</v>
      </c>
      <c r="AO41" s="1285">
        <f t="shared" si="9"/>
        <v>0</v>
      </c>
      <c r="AP41" s="1285"/>
      <c r="AQ41" s="1285"/>
      <c r="AR41" s="1285"/>
      <c r="AS41" s="87" t="s">
        <v>18</v>
      </c>
    </row>
    <row r="42" spans="1:45" s="90" customFormat="1" ht="26.1" customHeight="1" thickBot="1">
      <c r="A42" s="432">
        <v>10</v>
      </c>
      <c r="B42" s="1264"/>
      <c r="C42" s="1265"/>
      <c r="D42" s="1265"/>
      <c r="E42" s="1265"/>
      <c r="F42" s="1265"/>
      <c r="G42" s="1278"/>
      <c r="H42" s="1279"/>
      <c r="I42" s="1279"/>
      <c r="J42" s="1266"/>
      <c r="K42" s="1267"/>
      <c r="L42" s="1267"/>
      <c r="M42" s="1268"/>
      <c r="N42" s="1269"/>
      <c r="O42" s="1270"/>
      <c r="P42" s="1270"/>
      <c r="Q42" s="86" t="s">
        <v>18</v>
      </c>
      <c r="R42" s="86" t="s">
        <v>120</v>
      </c>
      <c r="S42" s="234"/>
      <c r="T42" s="86" t="s">
        <v>97</v>
      </c>
      <c r="U42" s="86" t="s">
        <v>119</v>
      </c>
      <c r="V42" s="234"/>
      <c r="W42" s="86" t="s">
        <v>43</v>
      </c>
      <c r="X42" s="86" t="s">
        <v>118</v>
      </c>
      <c r="Y42" s="906">
        <f t="shared" si="8"/>
        <v>0</v>
      </c>
      <c r="Z42" s="906"/>
      <c r="AA42" s="906"/>
      <c r="AB42" s="906"/>
      <c r="AC42" s="441" t="s">
        <v>18</v>
      </c>
      <c r="AD42" s="1269"/>
      <c r="AE42" s="1270"/>
      <c r="AF42" s="1270"/>
      <c r="AG42" s="86" t="s">
        <v>18</v>
      </c>
      <c r="AH42" s="86" t="s">
        <v>119</v>
      </c>
      <c r="AI42" s="234"/>
      <c r="AJ42" s="86" t="s">
        <v>97</v>
      </c>
      <c r="AK42" s="86" t="s">
        <v>119</v>
      </c>
      <c r="AL42" s="234"/>
      <c r="AM42" s="86" t="s">
        <v>43</v>
      </c>
      <c r="AN42" s="86" t="s">
        <v>118</v>
      </c>
      <c r="AO42" s="1285">
        <f t="shared" si="9"/>
        <v>0</v>
      </c>
      <c r="AP42" s="1285"/>
      <c r="AQ42" s="1285"/>
      <c r="AR42" s="1285"/>
      <c r="AS42" s="87" t="s">
        <v>18</v>
      </c>
    </row>
    <row r="43" spans="1:45" s="88" customFormat="1" ht="26.1" customHeight="1">
      <c r="A43" s="1272" t="s">
        <v>361</v>
      </c>
      <c r="B43" s="1273"/>
      <c r="C43" s="1273"/>
      <c r="D43" s="1273"/>
      <c r="E43" s="1273"/>
      <c r="F43" s="1273"/>
      <c r="G43" s="1273"/>
      <c r="H43" s="1273"/>
      <c r="I43" s="1273"/>
      <c r="J43" s="1273"/>
      <c r="K43" s="1273"/>
      <c r="L43" s="1273"/>
      <c r="M43" s="1273"/>
      <c r="N43" s="1274">
        <f>SUM(Y33:AB42)</f>
        <v>0</v>
      </c>
      <c r="O43" s="1275"/>
      <c r="P43" s="1275"/>
      <c r="Q43" s="1275"/>
      <c r="R43" s="1275"/>
      <c r="S43" s="1275"/>
      <c r="T43" s="1275"/>
      <c r="U43" s="1275"/>
      <c r="V43" s="1275"/>
      <c r="W43" s="1275"/>
      <c r="X43" s="1275"/>
      <c r="Y43" s="1275"/>
      <c r="Z43" s="1275"/>
      <c r="AA43" s="1275"/>
      <c r="AB43" s="1275"/>
      <c r="AC43" s="461" t="s">
        <v>18</v>
      </c>
      <c r="AD43" s="1275">
        <f>SUM(AO33:AR42)</f>
        <v>0</v>
      </c>
      <c r="AE43" s="1275"/>
      <c r="AF43" s="1275"/>
      <c r="AG43" s="1275"/>
      <c r="AH43" s="1275"/>
      <c r="AI43" s="1275"/>
      <c r="AJ43" s="1275"/>
      <c r="AK43" s="1275"/>
      <c r="AL43" s="1275"/>
      <c r="AM43" s="1275"/>
      <c r="AN43" s="1275"/>
      <c r="AO43" s="1275"/>
      <c r="AP43" s="1275"/>
      <c r="AQ43" s="1275"/>
      <c r="AR43" s="1275"/>
      <c r="AS43" s="153" t="s">
        <v>18</v>
      </c>
    </row>
    <row r="44" spans="1:45" s="88" customFormat="1" ht="26.1" customHeight="1">
      <c r="A44" s="1239" t="s">
        <v>396</v>
      </c>
      <c r="B44" s="1240"/>
      <c r="C44" s="1240"/>
      <c r="D44" s="1240"/>
      <c r="E44" s="1240"/>
      <c r="F44" s="1240"/>
      <c r="G44" s="1240"/>
      <c r="H44" s="1240"/>
      <c r="I44" s="1240"/>
      <c r="J44" s="1240"/>
      <c r="K44" s="1240"/>
      <c r="L44" s="1240"/>
      <c r="M44" s="1241"/>
      <c r="N44" s="1235"/>
      <c r="O44" s="1236"/>
      <c r="P44" s="1236"/>
      <c r="Q44" s="1236"/>
      <c r="R44" s="1236"/>
      <c r="S44" s="1236"/>
      <c r="T44" s="1236"/>
      <c r="U44" s="1236"/>
      <c r="V44" s="1236"/>
      <c r="W44" s="1236"/>
      <c r="X44" s="1236"/>
      <c r="Y44" s="1236"/>
      <c r="Z44" s="1236"/>
      <c r="AA44" s="1236"/>
      <c r="AB44" s="1236"/>
      <c r="AC44" s="443" t="s">
        <v>18</v>
      </c>
      <c r="AD44" s="241"/>
      <c r="AE44" s="241"/>
      <c r="AF44" s="241"/>
      <c r="AG44" s="241"/>
      <c r="AH44" s="241"/>
      <c r="AI44" s="241"/>
      <c r="AJ44" s="241"/>
      <c r="AK44" s="241"/>
      <c r="AL44" s="241"/>
      <c r="AM44" s="241"/>
      <c r="AN44" s="241"/>
      <c r="AO44" s="241"/>
      <c r="AP44" s="241"/>
      <c r="AQ44" s="241"/>
      <c r="AR44" s="241"/>
      <c r="AS44" s="242"/>
    </row>
    <row r="45" spans="1:45" s="88" customFormat="1" ht="26.1" customHeight="1" thickBot="1">
      <c r="A45" s="1242" t="s">
        <v>362</v>
      </c>
      <c r="B45" s="962"/>
      <c r="C45" s="962"/>
      <c r="D45" s="962"/>
      <c r="E45" s="962"/>
      <c r="F45" s="962"/>
      <c r="G45" s="962"/>
      <c r="H45" s="962"/>
      <c r="I45" s="962"/>
      <c r="J45" s="962"/>
      <c r="K45" s="962"/>
      <c r="L45" s="962"/>
      <c r="M45" s="1243"/>
      <c r="N45" s="1237">
        <f>N43+N44</f>
        <v>0</v>
      </c>
      <c r="O45" s="1238"/>
      <c r="P45" s="1238"/>
      <c r="Q45" s="1238"/>
      <c r="R45" s="1238"/>
      <c r="S45" s="1238"/>
      <c r="T45" s="1238"/>
      <c r="U45" s="1238"/>
      <c r="V45" s="1238"/>
      <c r="W45" s="1238"/>
      <c r="X45" s="1238"/>
      <c r="Y45" s="1238"/>
      <c r="Z45" s="1238"/>
      <c r="AA45" s="1238"/>
      <c r="AB45" s="1238"/>
      <c r="AC45" s="444" t="s">
        <v>18</v>
      </c>
      <c r="AD45" s="243"/>
      <c r="AE45" s="243"/>
      <c r="AF45" s="243"/>
      <c r="AG45" s="243"/>
      <c r="AH45" s="243"/>
      <c r="AI45" s="243"/>
      <c r="AJ45" s="243"/>
      <c r="AK45" s="243"/>
      <c r="AL45" s="243"/>
      <c r="AM45" s="243"/>
      <c r="AN45" s="243"/>
      <c r="AO45" s="243"/>
      <c r="AP45" s="243"/>
      <c r="AQ45" s="243"/>
      <c r="AR45" s="243"/>
      <c r="AS45" s="244"/>
    </row>
    <row r="47" spans="1:45">
      <c r="A47" s="245"/>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4"/>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20"/>
  <sheetViews>
    <sheetView showGridLines="0" view="pageBreakPreview" zoomScaleNormal="100" zoomScaleSheetLayoutView="100" workbookViewId="0"/>
  </sheetViews>
  <sheetFormatPr defaultColWidth="9" defaultRowHeight="18" customHeight="1"/>
  <cols>
    <col min="1" max="1" width="5" style="458" customWidth="1"/>
    <col min="2" max="2" width="11.875" style="458" customWidth="1"/>
    <col min="3" max="3" width="11.75" style="458" customWidth="1"/>
    <col min="4" max="4" width="24.75" style="458" customWidth="1"/>
    <col min="5" max="8" width="13.75" style="458" customWidth="1"/>
    <col min="9" max="9" width="2.5" style="458" customWidth="1"/>
    <col min="10" max="21" width="3" style="458" customWidth="1"/>
    <col min="22" max="16384" width="9" style="458"/>
  </cols>
  <sheetData>
    <row r="1" spans="1:8" s="1" customFormat="1" ht="18" customHeight="1" thickBot="1">
      <c r="A1" s="98" t="s">
        <v>428</v>
      </c>
    </row>
    <row r="2" spans="1:8" s="1" customFormat="1" ht="18" customHeight="1" thickBot="1">
      <c r="D2" s="435" t="s">
        <v>294</v>
      </c>
      <c r="E2" s="1082">
        <f>【様式６】計画書Ⅱ!U5</f>
        <v>0</v>
      </c>
      <c r="F2" s="1082"/>
      <c r="G2" s="1082"/>
      <c r="H2" s="1083"/>
    </row>
    <row r="3" spans="1:8" s="1" customFormat="1" ht="18" customHeight="1"/>
    <row r="4" spans="1:8" s="1" customFormat="1" ht="18" customHeight="1">
      <c r="A4" s="718" t="s">
        <v>127</v>
      </c>
      <c r="B4" s="718"/>
      <c r="C4" s="718"/>
      <c r="D4" s="718"/>
      <c r="E4" s="718"/>
      <c r="F4" s="718"/>
      <c r="G4" s="718"/>
      <c r="H4" s="692"/>
    </row>
    <row r="5" spans="1:8" s="1" customFormat="1" ht="18" customHeight="1" thickBot="1">
      <c r="A5" s="9"/>
      <c r="B5" s="9"/>
      <c r="C5" s="9"/>
      <c r="D5" s="9"/>
      <c r="E5" s="9"/>
      <c r="F5" s="9"/>
      <c r="G5" s="9"/>
    </row>
    <row r="6" spans="1:8" s="1" customFormat="1" ht="30" customHeight="1">
      <c r="A6" s="1084" t="s">
        <v>23</v>
      </c>
      <c r="B6" s="1086" t="s">
        <v>21</v>
      </c>
      <c r="C6" s="1086" t="s">
        <v>22</v>
      </c>
      <c r="D6" s="1086" t="s">
        <v>375</v>
      </c>
      <c r="E6" s="1088" t="s">
        <v>276</v>
      </c>
      <c r="F6" s="582"/>
      <c r="G6" s="1088" t="s">
        <v>277</v>
      </c>
      <c r="H6" s="880"/>
    </row>
    <row r="7" spans="1:8" s="1" customFormat="1" ht="54" customHeight="1" thickBot="1">
      <c r="A7" s="1085"/>
      <c r="B7" s="1087"/>
      <c r="C7" s="1087"/>
      <c r="D7" s="1087"/>
      <c r="E7" s="352"/>
      <c r="F7" s="246" t="s">
        <v>376</v>
      </c>
      <c r="G7" s="452"/>
      <c r="H7" s="247" t="s">
        <v>377</v>
      </c>
    </row>
    <row r="8" spans="1:8" s="1" customFormat="1" ht="21.75" customHeight="1">
      <c r="A8" s="353" t="s">
        <v>136</v>
      </c>
      <c r="B8" s="354" t="s">
        <v>109</v>
      </c>
      <c r="C8" s="354" t="s">
        <v>110</v>
      </c>
      <c r="D8" s="354" t="s">
        <v>111</v>
      </c>
      <c r="E8" s="222">
        <v>40000</v>
      </c>
      <c r="F8" s="222"/>
      <c r="G8" s="453"/>
      <c r="H8" s="223"/>
    </row>
    <row r="9" spans="1:8" s="1" customFormat="1" ht="21.75" customHeight="1">
      <c r="A9" s="454" t="s">
        <v>137</v>
      </c>
      <c r="B9" s="354" t="s">
        <v>109</v>
      </c>
      <c r="C9" s="354" t="s">
        <v>110</v>
      </c>
      <c r="D9" s="354" t="s">
        <v>111</v>
      </c>
      <c r="E9" s="222"/>
      <c r="F9" s="222"/>
      <c r="G9" s="453">
        <v>40000</v>
      </c>
      <c r="H9" s="223"/>
    </row>
    <row r="10" spans="1:8" s="1" customFormat="1" ht="21.75" customHeight="1">
      <c r="A10" s="92"/>
      <c r="B10" s="272"/>
      <c r="C10" s="272"/>
      <c r="D10" s="272"/>
      <c r="E10" s="224"/>
      <c r="F10" s="224"/>
      <c r="G10" s="238"/>
      <c r="H10" s="226"/>
    </row>
    <row r="11" spans="1:8" s="1" customFormat="1" ht="21.75" customHeight="1">
      <c r="A11" s="92"/>
      <c r="B11" s="272"/>
      <c r="C11" s="272"/>
      <c r="D11" s="272"/>
      <c r="E11" s="224"/>
      <c r="F11" s="224"/>
      <c r="G11" s="238"/>
      <c r="H11" s="226"/>
    </row>
    <row r="12" spans="1:8" s="1" customFormat="1" ht="21.75" customHeight="1">
      <c r="A12" s="92"/>
      <c r="B12" s="272"/>
      <c r="C12" s="272"/>
      <c r="D12" s="272"/>
      <c r="E12" s="224"/>
      <c r="F12" s="224"/>
      <c r="G12" s="238"/>
      <c r="H12" s="226"/>
    </row>
    <row r="13" spans="1:8" s="1" customFormat="1" ht="21.75" customHeight="1">
      <c r="A13" s="92"/>
      <c r="B13" s="272"/>
      <c r="C13" s="272"/>
      <c r="D13" s="272"/>
      <c r="E13" s="224"/>
      <c r="F13" s="224"/>
      <c r="G13" s="238"/>
      <c r="H13" s="226"/>
    </row>
    <row r="14" spans="1:8" s="1" customFormat="1" ht="21.75" customHeight="1">
      <c r="A14" s="92"/>
      <c r="B14" s="272"/>
      <c r="C14" s="272"/>
      <c r="D14" s="272"/>
      <c r="E14" s="224"/>
      <c r="F14" s="224"/>
      <c r="G14" s="238"/>
      <c r="H14" s="226"/>
    </row>
    <row r="15" spans="1:8" s="1" customFormat="1" ht="21.75" customHeight="1">
      <c r="A15" s="92"/>
      <c r="B15" s="272"/>
      <c r="C15" s="272"/>
      <c r="D15" s="272"/>
      <c r="E15" s="224"/>
      <c r="F15" s="224"/>
      <c r="G15" s="238"/>
      <c r="H15" s="226"/>
    </row>
    <row r="16" spans="1:8" s="1" customFormat="1" ht="21.75" customHeight="1">
      <c r="A16" s="92"/>
      <c r="B16" s="272"/>
      <c r="C16" s="272"/>
      <c r="D16" s="272"/>
      <c r="E16" s="224"/>
      <c r="F16" s="224"/>
      <c r="G16" s="238"/>
      <c r="H16" s="226"/>
    </row>
    <row r="17" spans="1:8" s="1" customFormat="1" ht="21.75" customHeight="1" thickBot="1">
      <c r="A17" s="108"/>
      <c r="B17" s="109"/>
      <c r="C17" s="109"/>
      <c r="D17" s="109"/>
      <c r="E17" s="227"/>
      <c r="F17" s="227"/>
      <c r="G17" s="239"/>
      <c r="H17" s="229"/>
    </row>
    <row r="18" spans="1:8" s="1" customFormat="1" ht="21.75" customHeight="1" thickTop="1" thickBot="1">
      <c r="A18" s="1296" t="s">
        <v>108</v>
      </c>
      <c r="B18" s="1297"/>
      <c r="C18" s="1297"/>
      <c r="D18" s="1298"/>
      <c r="E18" s="455">
        <f>SUM(E10:E17)</f>
        <v>0</v>
      </c>
      <c r="F18" s="455">
        <f>SUM(F10:F17)</f>
        <v>0</v>
      </c>
      <c r="G18" s="456">
        <f>SUM(G10:G17)</f>
        <v>0</v>
      </c>
      <c r="H18" s="457">
        <f>SUM(H10:H17)</f>
        <v>0</v>
      </c>
    </row>
    <row r="19" spans="1:8" s="1" customFormat="1" ht="42" customHeight="1">
      <c r="A19" s="355" t="s">
        <v>229</v>
      </c>
      <c r="B19" s="1078" t="s">
        <v>125</v>
      </c>
      <c r="C19" s="1078"/>
      <c r="D19" s="1078"/>
      <c r="E19" s="1078"/>
      <c r="F19" s="1078"/>
      <c r="G19" s="1078"/>
      <c r="H19" s="688"/>
    </row>
    <row r="20" spans="1:8" s="1" customFormat="1" ht="18" customHeight="1">
      <c r="A20" s="357" t="s">
        <v>364</v>
      </c>
      <c r="B20" s="1080" t="s">
        <v>448</v>
      </c>
      <c r="C20" s="1080"/>
      <c r="D20" s="1080"/>
      <c r="E20" s="1080"/>
      <c r="F20" s="1080"/>
      <c r="G20" s="1080"/>
      <c r="H20" s="1080"/>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55118110236220474" right="0.55118110236220474" top="0.55118110236220474" bottom="0.98425196850393704" header="0.31496062992125984" footer="0.51181102362204722"/>
  <pageSetup paperSize="9" scale="86" orientation="portrait" horizontalDpi="300" verticalDpi="300" r:id="rId1"/>
  <headerFooter alignWithMargins="0"/>
  <ignoredErrors>
    <ignoredError sqref="G1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67"/>
  <sheetViews>
    <sheetView showGridLines="0" view="pageBreakPreview" zoomScaleNormal="100" zoomScaleSheetLayoutView="100" workbookViewId="0"/>
  </sheetViews>
  <sheetFormatPr defaultColWidth="9" defaultRowHeight="18" customHeight="1"/>
  <cols>
    <col min="1" max="2" width="1.625" style="89" customWidth="1"/>
    <col min="3" max="3" width="3" style="89" customWidth="1"/>
    <col min="4" max="5" width="2.875" style="89" customWidth="1"/>
    <col min="6" max="16" width="3" style="89" customWidth="1"/>
    <col min="17" max="17" width="3.25" style="89" customWidth="1"/>
    <col min="18" max="18" width="3" style="89" customWidth="1"/>
    <col min="19" max="19" width="3.75" style="89" customWidth="1"/>
    <col min="20" max="22" width="3" style="89" customWidth="1"/>
    <col min="23" max="23" width="3.75" style="89" customWidth="1"/>
    <col min="24" max="24" width="3" style="89" customWidth="1"/>
    <col min="25" max="34" width="3.25" style="89" customWidth="1"/>
    <col min="35" max="35" width="3" style="89" customWidth="1"/>
    <col min="36" max="36" width="1.625" style="89" customWidth="1"/>
    <col min="37" max="37" width="3" style="89" customWidth="1"/>
    <col min="38" max="39" width="3" style="89" hidden="1" customWidth="1"/>
    <col min="40" max="45" width="3" style="89" customWidth="1"/>
    <col min="46" max="16384" width="9" style="89"/>
  </cols>
  <sheetData>
    <row r="1" spans="1:38" ht="18" customHeight="1">
      <c r="B1" s="358" t="s">
        <v>429</v>
      </c>
      <c r="AL1" s="89" t="s">
        <v>131</v>
      </c>
    </row>
    <row r="2" spans="1:38" ht="18" customHeight="1">
      <c r="B2" s="752" t="s">
        <v>270</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row>
    <row r="3" spans="1:38" ht="18" customHeight="1" thickBot="1">
      <c r="A3" s="418"/>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359"/>
      <c r="AG3" s="359"/>
      <c r="AJ3" s="418"/>
      <c r="AK3" s="420"/>
    </row>
    <row r="4" spans="1:38" ht="18" customHeight="1">
      <c r="A4" s="93"/>
      <c r="B4" s="93"/>
      <c r="C4" s="93"/>
      <c r="D4" s="360"/>
      <c r="E4" s="360"/>
      <c r="F4" s="360"/>
      <c r="G4" s="360"/>
      <c r="H4" s="360"/>
      <c r="I4" s="360"/>
      <c r="J4" s="360"/>
      <c r="K4" s="360"/>
      <c r="L4" s="360"/>
      <c r="M4" s="360"/>
      <c r="N4" s="360"/>
      <c r="O4" s="360"/>
      <c r="P4" s="575" t="s">
        <v>7</v>
      </c>
      <c r="Q4" s="576"/>
      <c r="R4" s="576"/>
      <c r="S4" s="576"/>
      <c r="T4" s="576"/>
      <c r="U4" s="576"/>
      <c r="V4" s="1317">
        <f>【様式３】加算人数認定!U8</f>
        <v>0</v>
      </c>
      <c r="W4" s="1318"/>
      <c r="X4" s="1318"/>
      <c r="Y4" s="1318"/>
      <c r="Z4" s="1318"/>
      <c r="AA4" s="1318"/>
      <c r="AB4" s="1318"/>
      <c r="AC4" s="1318"/>
      <c r="AD4" s="1318"/>
      <c r="AE4" s="1318"/>
      <c r="AF4" s="1318"/>
      <c r="AG4" s="1318"/>
      <c r="AH4" s="1319"/>
      <c r="AJ4" s="93"/>
    </row>
    <row r="5" spans="1:38" ht="18" customHeight="1">
      <c r="A5" s="93"/>
      <c r="B5" s="93"/>
      <c r="C5" s="93"/>
      <c r="D5" s="360"/>
      <c r="E5" s="360"/>
      <c r="F5" s="360"/>
      <c r="G5" s="360"/>
      <c r="H5" s="360"/>
      <c r="I5" s="360"/>
      <c r="J5" s="360"/>
      <c r="K5" s="360"/>
      <c r="L5" s="360"/>
      <c r="M5" s="360"/>
      <c r="N5" s="360"/>
      <c r="O5" s="360"/>
      <c r="P5" s="563" t="s">
        <v>10</v>
      </c>
      <c r="Q5" s="564"/>
      <c r="R5" s="564"/>
      <c r="S5" s="564"/>
      <c r="T5" s="564"/>
      <c r="U5" s="564"/>
      <c r="V5" s="1299">
        <f>【様式３】加算人数認定!U9</f>
        <v>0</v>
      </c>
      <c r="W5" s="1300"/>
      <c r="X5" s="1300"/>
      <c r="Y5" s="1300"/>
      <c r="Z5" s="1300"/>
      <c r="AA5" s="1300"/>
      <c r="AB5" s="1300"/>
      <c r="AC5" s="1300"/>
      <c r="AD5" s="1300"/>
      <c r="AE5" s="1300"/>
      <c r="AF5" s="1300"/>
      <c r="AG5" s="1300"/>
      <c r="AH5" s="1301"/>
      <c r="AJ5" s="93"/>
    </row>
    <row r="6" spans="1:38" ht="18" customHeight="1">
      <c r="D6" s="360"/>
      <c r="E6" s="360"/>
      <c r="F6" s="360"/>
      <c r="G6" s="360"/>
      <c r="H6" s="360"/>
      <c r="I6" s="360"/>
      <c r="J6" s="360"/>
      <c r="K6" s="360"/>
      <c r="L6" s="360"/>
      <c r="M6" s="360"/>
      <c r="N6" s="360"/>
      <c r="O6" s="360"/>
      <c r="P6" s="1315" t="s">
        <v>42</v>
      </c>
      <c r="Q6" s="1316"/>
      <c r="R6" s="1316"/>
      <c r="S6" s="1316"/>
      <c r="T6" s="1316"/>
      <c r="U6" s="1316"/>
      <c r="V6" s="1299">
        <f>【様式３】加算人数認定!U10</f>
        <v>0</v>
      </c>
      <c r="W6" s="1300"/>
      <c r="X6" s="1300"/>
      <c r="Y6" s="1300"/>
      <c r="Z6" s="1300"/>
      <c r="AA6" s="1300"/>
      <c r="AB6" s="1300"/>
      <c r="AC6" s="1300"/>
      <c r="AD6" s="1300"/>
      <c r="AE6" s="1300"/>
      <c r="AF6" s="1300"/>
      <c r="AG6" s="1300"/>
      <c r="AH6" s="1301"/>
    </row>
    <row r="7" spans="1:38" ht="18" customHeight="1" thickBot="1">
      <c r="D7" s="360"/>
      <c r="E7" s="360"/>
      <c r="F7" s="360"/>
      <c r="G7" s="360"/>
      <c r="H7" s="360"/>
      <c r="I7" s="360"/>
      <c r="J7" s="360"/>
      <c r="K7" s="360"/>
      <c r="L7" s="360"/>
      <c r="M7" s="360"/>
      <c r="N7" s="360"/>
      <c r="O7" s="360"/>
      <c r="P7" s="1305" t="s">
        <v>36</v>
      </c>
      <c r="Q7" s="1306"/>
      <c r="R7" s="1306"/>
      <c r="S7" s="1306"/>
      <c r="T7" s="1306"/>
      <c r="U7" s="1306"/>
      <c r="V7" s="68">
        <f>【様式３】加算人数認定!U11</f>
        <v>0</v>
      </c>
      <c r="W7" s="97">
        <f>【様式３】加算人数認定!V11</f>
        <v>0</v>
      </c>
      <c r="X7" s="68">
        <f>【様式３】加算人数認定!W11</f>
        <v>0</v>
      </c>
      <c r="Y7" s="66">
        <f>【様式３】加算人数認定!X11</f>
        <v>0</v>
      </c>
      <c r="Z7" s="97">
        <f>【様式３】加算人数認定!Y11</f>
        <v>0</v>
      </c>
      <c r="AA7" s="68">
        <f>【様式３】加算人数認定!Z11</f>
        <v>0</v>
      </c>
      <c r="AB7" s="97">
        <f>【様式３】加算人数認定!AA11</f>
        <v>0</v>
      </c>
      <c r="AC7" s="68">
        <f>【様式３】加算人数認定!AB11</f>
        <v>0</v>
      </c>
      <c r="AD7" s="66">
        <f>【様式３】加算人数認定!AC11</f>
        <v>0</v>
      </c>
      <c r="AE7" s="66">
        <f>【様式３】加算人数認定!AD11</f>
        <v>0</v>
      </c>
      <c r="AF7" s="66">
        <f>【様式３】加算人数認定!AE11</f>
        <v>0</v>
      </c>
      <c r="AG7" s="97">
        <f>【様式３】加算人数認定!AF11</f>
        <v>0</v>
      </c>
      <c r="AH7" s="69">
        <f>【様式３】加算人数認定!AG11</f>
        <v>0</v>
      </c>
    </row>
    <row r="8" spans="1:38" ht="9" customHeight="1">
      <c r="A8" s="93"/>
      <c r="B8" s="93"/>
      <c r="C8" s="93"/>
      <c r="D8" s="93"/>
      <c r="E8" s="93"/>
      <c r="F8" s="93"/>
      <c r="G8" s="93"/>
      <c r="H8" s="93"/>
      <c r="I8" s="93"/>
      <c r="J8" s="93"/>
      <c r="K8" s="93"/>
      <c r="L8" s="93"/>
      <c r="M8" s="93"/>
      <c r="N8" s="93"/>
      <c r="O8" s="93"/>
      <c r="P8" s="93"/>
      <c r="Q8" s="93"/>
      <c r="R8" s="93"/>
      <c r="S8" s="329"/>
      <c r="T8" s="329"/>
      <c r="U8" s="329"/>
      <c r="V8" s="329"/>
      <c r="W8" s="329"/>
      <c r="X8" s="329"/>
      <c r="Y8" s="329"/>
      <c r="Z8" s="329"/>
      <c r="AA8" s="512"/>
      <c r="AB8" s="512"/>
      <c r="AC8" s="512"/>
      <c r="AD8" s="512"/>
      <c r="AE8" s="512"/>
      <c r="AF8" s="512"/>
      <c r="AG8" s="512"/>
      <c r="AJ8" s="93"/>
    </row>
    <row r="9" spans="1:38" ht="18" customHeight="1" thickBot="1">
      <c r="B9" s="89" t="s">
        <v>200</v>
      </c>
    </row>
    <row r="10" spans="1:38" ht="30" customHeight="1">
      <c r="C10" s="361" t="s">
        <v>14</v>
      </c>
      <c r="D10" s="361" t="s">
        <v>204</v>
      </c>
      <c r="E10" s="362"/>
      <c r="F10" s="362"/>
      <c r="G10" s="362"/>
      <c r="H10" s="362"/>
      <c r="I10" s="362"/>
      <c r="J10" s="362"/>
      <c r="K10" s="362"/>
      <c r="L10" s="362"/>
      <c r="M10" s="362"/>
      <c r="N10" s="362"/>
      <c r="O10" s="362"/>
      <c r="P10" s="362"/>
      <c r="Q10" s="363"/>
      <c r="R10" s="1311"/>
      <c r="S10" s="1312"/>
      <c r="T10" s="1312"/>
      <c r="U10" s="1312"/>
      <c r="V10" s="1312"/>
      <c r="W10" s="1312"/>
      <c r="X10" s="1312"/>
      <c r="Y10" s="1312"/>
      <c r="Z10" s="1312"/>
      <c r="AA10" s="1312"/>
      <c r="AB10" s="1312"/>
      <c r="AC10" s="1312"/>
      <c r="AD10" s="1312"/>
      <c r="AE10" s="1312"/>
      <c r="AF10" s="1312"/>
      <c r="AG10" s="1312"/>
      <c r="AH10" s="1312"/>
      <c r="AI10" s="364" t="s">
        <v>18</v>
      </c>
    </row>
    <row r="11" spans="1:38" ht="46.5" customHeight="1">
      <c r="C11" s="365" t="s">
        <v>15</v>
      </c>
      <c r="D11" s="1115" t="s">
        <v>205</v>
      </c>
      <c r="E11" s="1313"/>
      <c r="F11" s="1313"/>
      <c r="G11" s="1116"/>
      <c r="H11" s="1116"/>
      <c r="I11" s="1116"/>
      <c r="J11" s="1116"/>
      <c r="K11" s="1116"/>
      <c r="L11" s="1116"/>
      <c r="M11" s="1116"/>
      <c r="N11" s="1116"/>
      <c r="O11" s="1116"/>
      <c r="P11" s="1116"/>
      <c r="Q11" s="1117"/>
      <c r="R11" s="1130"/>
      <c r="S11" s="1314"/>
      <c r="T11" s="1314"/>
      <c r="U11" s="1314"/>
      <c r="V11" s="1314"/>
      <c r="W11" s="1314"/>
      <c r="X11" s="1314"/>
      <c r="Y11" s="1314"/>
      <c r="Z11" s="1314"/>
      <c r="AA11" s="1314"/>
      <c r="AB11" s="1314"/>
      <c r="AC11" s="1314"/>
      <c r="AD11" s="1314"/>
      <c r="AE11" s="1314"/>
      <c r="AF11" s="1314"/>
      <c r="AG11" s="1314"/>
      <c r="AH11" s="1314"/>
      <c r="AI11" s="366" t="s">
        <v>18</v>
      </c>
    </row>
    <row r="12" spans="1:38" ht="18.75" customHeight="1">
      <c r="C12" s="1152" t="s">
        <v>16</v>
      </c>
      <c r="D12" s="1302" t="s">
        <v>202</v>
      </c>
      <c r="E12" s="1303"/>
      <c r="F12" s="1303"/>
      <c r="G12" s="636"/>
      <c r="H12" s="636"/>
      <c r="I12" s="636"/>
      <c r="J12" s="636"/>
      <c r="K12" s="636"/>
      <c r="L12" s="636"/>
      <c r="M12" s="636"/>
      <c r="N12" s="636"/>
      <c r="O12" s="636"/>
      <c r="P12" s="636"/>
      <c r="Q12" s="1304"/>
      <c r="R12" s="1124" t="s">
        <v>188</v>
      </c>
      <c r="S12" s="1125"/>
      <c r="T12" s="1125"/>
      <c r="U12" s="1125"/>
      <c r="V12" s="1125"/>
      <c r="W12" s="1125"/>
      <c r="X12" s="1125"/>
      <c r="Y12" s="1125"/>
      <c r="Z12" s="1125"/>
      <c r="AA12" s="1124" t="s">
        <v>190</v>
      </c>
      <c r="AB12" s="1125"/>
      <c r="AC12" s="1125"/>
      <c r="AD12" s="1125"/>
      <c r="AE12" s="1125"/>
      <c r="AF12" s="1125"/>
      <c r="AG12" s="1125"/>
      <c r="AH12" s="1125"/>
      <c r="AI12" s="1126"/>
    </row>
    <row r="13" spans="1:38" ht="30" customHeight="1">
      <c r="C13" s="1153"/>
      <c r="D13" s="1121"/>
      <c r="E13" s="1122"/>
      <c r="F13" s="1122"/>
      <c r="G13" s="1122"/>
      <c r="H13" s="1122"/>
      <c r="I13" s="1122"/>
      <c r="J13" s="1122"/>
      <c r="K13" s="1122"/>
      <c r="L13" s="1122"/>
      <c r="M13" s="1122"/>
      <c r="N13" s="1122"/>
      <c r="O13" s="1122"/>
      <c r="P13" s="1122"/>
      <c r="Q13" s="1123"/>
      <c r="R13" s="1127" t="str">
        <f>IF(R10-R11&gt;0,"〇","")</f>
        <v/>
      </c>
      <c r="S13" s="1128"/>
      <c r="T13" s="1128"/>
      <c r="U13" s="1128"/>
      <c r="V13" s="1128"/>
      <c r="W13" s="1128"/>
      <c r="X13" s="1128"/>
      <c r="Y13" s="1128"/>
      <c r="Z13" s="1129"/>
      <c r="AA13" s="1130"/>
      <c r="AB13" s="1131"/>
      <c r="AC13" s="1131"/>
      <c r="AD13" s="1131"/>
      <c r="AE13" s="1131"/>
      <c r="AF13" s="1131"/>
      <c r="AG13" s="1131"/>
      <c r="AH13" s="1131"/>
      <c r="AI13" s="1132"/>
    </row>
    <row r="14" spans="1:38" ht="17.100000000000001" customHeight="1">
      <c r="C14" s="367" t="s">
        <v>24</v>
      </c>
      <c r="D14" s="1089" t="s">
        <v>27</v>
      </c>
      <c r="E14" s="1307"/>
      <c r="F14" s="1307"/>
      <c r="G14" s="1090"/>
      <c r="H14" s="1090"/>
      <c r="I14" s="1090"/>
      <c r="J14" s="1090"/>
      <c r="K14" s="1091"/>
      <c r="L14" s="501"/>
      <c r="M14" s="501"/>
      <c r="N14" s="501"/>
      <c r="O14" s="501"/>
      <c r="P14" s="501"/>
      <c r="Q14" s="368"/>
      <c r="R14" s="104"/>
      <c r="S14" s="1146" t="s">
        <v>77</v>
      </c>
      <c r="T14" s="1146"/>
      <c r="U14" s="1146"/>
      <c r="V14" s="1146"/>
      <c r="W14" s="1146"/>
      <c r="X14" s="1146"/>
      <c r="Y14" s="1146"/>
      <c r="Z14" s="1146"/>
      <c r="AA14" s="1146"/>
      <c r="AB14" s="1146"/>
      <c r="AC14" s="1146"/>
      <c r="AD14" s="1146"/>
      <c r="AE14" s="1146"/>
      <c r="AF14" s="1146"/>
      <c r="AG14" s="1146"/>
      <c r="AH14" s="1146"/>
      <c r="AI14" s="1147"/>
    </row>
    <row r="15" spans="1:38" ht="17.100000000000001" customHeight="1">
      <c r="C15" s="369"/>
      <c r="D15" s="1118" t="s">
        <v>201</v>
      </c>
      <c r="E15" s="1308"/>
      <c r="F15" s="1308"/>
      <c r="G15" s="1309"/>
      <c r="H15" s="1309"/>
      <c r="I15" s="1309"/>
      <c r="J15" s="1309"/>
      <c r="K15" s="1309"/>
      <c r="L15" s="1309"/>
      <c r="M15" s="1309"/>
      <c r="N15" s="1309"/>
      <c r="O15" s="1309"/>
      <c r="P15" s="1309"/>
      <c r="Q15" s="1120"/>
      <c r="R15" s="104"/>
      <c r="S15" s="1161" t="s">
        <v>132</v>
      </c>
      <c r="T15" s="1161"/>
      <c r="U15" s="1161"/>
      <c r="V15" s="1161"/>
      <c r="W15" s="1161"/>
      <c r="X15" s="1161"/>
      <c r="Y15" s="1161"/>
      <c r="Z15" s="1161"/>
      <c r="AA15" s="1161"/>
      <c r="AB15" s="1161"/>
      <c r="AC15" s="1161"/>
      <c r="AD15" s="1161"/>
      <c r="AE15" s="1161"/>
      <c r="AF15" s="1161"/>
      <c r="AG15" s="1161"/>
      <c r="AH15" s="1161"/>
      <c r="AI15" s="1162"/>
    </row>
    <row r="16" spans="1:38" ht="17.100000000000001" customHeight="1">
      <c r="C16" s="369"/>
      <c r="D16" s="1310"/>
      <c r="E16" s="1119"/>
      <c r="F16" s="1119"/>
      <c r="G16" s="1309"/>
      <c r="H16" s="1309"/>
      <c r="I16" s="1309"/>
      <c r="J16" s="1309"/>
      <c r="K16" s="1309"/>
      <c r="L16" s="1309"/>
      <c r="M16" s="1309"/>
      <c r="N16" s="1309"/>
      <c r="O16" s="1309"/>
      <c r="P16" s="1309"/>
      <c r="Q16" s="1120"/>
      <c r="R16" s="104"/>
      <c r="S16" s="1163" t="s">
        <v>133</v>
      </c>
      <c r="T16" s="1163"/>
      <c r="U16" s="1163"/>
      <c r="V16" s="1163"/>
      <c r="W16" s="1163"/>
      <c r="X16" s="1163"/>
      <c r="Y16" s="1163"/>
      <c r="Z16" s="1163"/>
      <c r="AA16" s="1163"/>
      <c r="AB16" s="1163"/>
      <c r="AC16" s="1163"/>
      <c r="AD16" s="1163"/>
      <c r="AE16" s="1163"/>
      <c r="AF16" s="1163"/>
      <c r="AG16" s="1163"/>
      <c r="AH16" s="1163"/>
      <c r="AI16" s="1164"/>
    </row>
    <row r="17" spans="1:36" ht="17.100000000000001" customHeight="1">
      <c r="C17" s="369"/>
      <c r="D17" s="1121"/>
      <c r="E17" s="1122"/>
      <c r="F17" s="1122"/>
      <c r="G17" s="1122"/>
      <c r="H17" s="1122"/>
      <c r="I17" s="1122"/>
      <c r="J17" s="1122"/>
      <c r="K17" s="1122"/>
      <c r="L17" s="1122"/>
      <c r="M17" s="1122"/>
      <c r="N17" s="1122"/>
      <c r="O17" s="1122"/>
      <c r="P17" s="1122"/>
      <c r="Q17" s="1123"/>
      <c r="R17" s="104"/>
      <c r="S17" s="1165" t="s">
        <v>134</v>
      </c>
      <c r="T17" s="1165"/>
      <c r="U17" s="1165"/>
      <c r="V17" s="1165"/>
      <c r="W17" s="1165"/>
      <c r="X17" s="1165"/>
      <c r="Y17" s="1165"/>
      <c r="Z17" s="1165"/>
      <c r="AA17" s="1165"/>
      <c r="AB17" s="1165"/>
      <c r="AC17" s="1165"/>
      <c r="AD17" s="1165"/>
      <c r="AE17" s="1165"/>
      <c r="AF17" s="1165"/>
      <c r="AG17" s="1165"/>
      <c r="AH17" s="1165"/>
      <c r="AI17" s="1166"/>
    </row>
    <row r="18" spans="1:36" ht="36.75" customHeight="1" thickBot="1">
      <c r="C18" s="370"/>
      <c r="D18" s="1333" t="s">
        <v>25</v>
      </c>
      <c r="E18" s="947"/>
      <c r="F18" s="947"/>
      <c r="G18" s="1334"/>
      <c r="H18" s="1334"/>
      <c r="I18" s="1334"/>
      <c r="J18" s="1334"/>
      <c r="K18" s="1334"/>
      <c r="L18" s="1334"/>
      <c r="M18" s="1334"/>
      <c r="N18" s="1334"/>
      <c r="O18" s="1334"/>
      <c r="P18" s="1334"/>
      <c r="Q18" s="1335"/>
      <c r="R18" s="1097"/>
      <c r="S18" s="1098"/>
      <c r="T18" s="1098"/>
      <c r="U18" s="1098"/>
      <c r="V18" s="1098"/>
      <c r="W18" s="1098"/>
      <c r="X18" s="1098"/>
      <c r="Y18" s="1098"/>
      <c r="Z18" s="1098"/>
      <c r="AA18" s="1098"/>
      <c r="AB18" s="1098"/>
      <c r="AC18" s="1098"/>
      <c r="AD18" s="1098"/>
      <c r="AE18" s="1098"/>
      <c r="AF18" s="1098"/>
      <c r="AG18" s="1098"/>
      <c r="AH18" s="1098"/>
      <c r="AI18" s="1099"/>
    </row>
    <row r="19" spans="1:36" ht="17.25" customHeight="1">
      <c r="A19" s="93"/>
      <c r="B19" s="93"/>
      <c r="C19" s="93"/>
      <c r="D19" s="93"/>
      <c r="E19" s="93"/>
      <c r="F19" s="93"/>
      <c r="G19" s="93"/>
      <c r="H19" s="93"/>
      <c r="I19" s="93"/>
      <c r="J19" s="93"/>
      <c r="K19" s="93"/>
      <c r="L19" s="93"/>
      <c r="M19" s="93"/>
      <c r="N19" s="93"/>
      <c r="O19" s="93"/>
      <c r="P19" s="93"/>
      <c r="Q19" s="93"/>
      <c r="R19" s="93"/>
      <c r="S19" s="329"/>
      <c r="T19" s="329"/>
      <c r="U19" s="329"/>
      <c r="V19" s="329"/>
      <c r="W19" s="329"/>
      <c r="X19" s="329"/>
      <c r="Y19" s="329"/>
      <c r="Z19" s="329"/>
      <c r="AA19" s="512"/>
      <c r="AB19" s="512"/>
      <c r="AC19" s="512"/>
      <c r="AD19" s="512"/>
      <c r="AE19" s="512"/>
      <c r="AF19" s="512"/>
      <c r="AG19" s="512"/>
      <c r="AJ19" s="93"/>
    </row>
    <row r="20" spans="1:36" ht="17.25" customHeight="1" thickBot="1">
      <c r="A20" s="93"/>
      <c r="B20" s="89" t="s">
        <v>255</v>
      </c>
      <c r="C20" s="93"/>
      <c r="D20" s="93"/>
      <c r="E20" s="93"/>
      <c r="F20" s="93"/>
      <c r="G20" s="93"/>
      <c r="H20" s="93"/>
      <c r="I20" s="93"/>
      <c r="J20" s="93"/>
      <c r="K20" s="93"/>
      <c r="L20" s="93"/>
      <c r="M20" s="93"/>
      <c r="N20" s="93"/>
      <c r="O20" s="93"/>
      <c r="P20" s="93"/>
      <c r="Q20" s="93"/>
      <c r="R20" s="93"/>
      <c r="S20" s="329"/>
      <c r="T20" s="329"/>
      <c r="U20" s="329"/>
      <c r="V20" s="329"/>
      <c r="W20" s="329"/>
      <c r="X20" s="329"/>
      <c r="Y20" s="329"/>
      <c r="Z20" s="329"/>
      <c r="AA20" s="512"/>
      <c r="AB20" s="512"/>
      <c r="AC20" s="512"/>
      <c r="AD20" s="512"/>
      <c r="AE20" s="512"/>
      <c r="AF20" s="512"/>
      <c r="AG20" s="512"/>
      <c r="AJ20" s="93"/>
    </row>
    <row r="21" spans="1:36" s="1" customFormat="1" ht="18" customHeight="1" thickBot="1">
      <c r="C21" s="1320" t="s">
        <v>114</v>
      </c>
      <c r="D21" s="1110" t="s">
        <v>298</v>
      </c>
      <c r="E21" s="1322"/>
      <c r="F21" s="1322"/>
      <c r="G21" s="1322"/>
      <c r="H21" s="1322"/>
      <c r="I21" s="1322"/>
      <c r="J21" s="1322"/>
      <c r="K21" s="1322"/>
      <c r="L21" s="1322"/>
      <c r="M21" s="1322"/>
      <c r="N21" s="1322"/>
      <c r="O21" s="1322"/>
      <c r="P21" s="1322"/>
      <c r="Q21" s="1323"/>
      <c r="R21" s="1324" t="s">
        <v>117</v>
      </c>
      <c r="S21" s="1218"/>
      <c r="T21" s="62"/>
      <c r="U21" s="421" t="s">
        <v>43</v>
      </c>
      <c r="V21" s="1218" t="s">
        <v>116</v>
      </c>
      <c r="W21" s="1218"/>
      <c r="X21" s="62"/>
      <c r="Y21" s="137" t="s">
        <v>43</v>
      </c>
      <c r="Z21" s="107"/>
      <c r="AA21" s="12"/>
      <c r="AB21" s="12"/>
      <c r="AC21" s="12"/>
      <c r="AD21" s="12"/>
      <c r="AE21" s="12"/>
      <c r="AF21" s="12"/>
      <c r="AG21" s="12"/>
      <c r="AH21" s="12"/>
      <c r="AI21" s="12"/>
    </row>
    <row r="22" spans="1:36" s="1" customFormat="1" ht="18" customHeight="1">
      <c r="C22" s="1321"/>
      <c r="D22" s="1232"/>
      <c r="E22" s="1233"/>
      <c r="F22" s="1233"/>
      <c r="G22" s="1233"/>
      <c r="H22" s="1233"/>
      <c r="I22" s="1233"/>
      <c r="J22" s="1233"/>
      <c r="K22" s="1233"/>
      <c r="L22" s="1233"/>
      <c r="M22" s="1233"/>
      <c r="N22" s="1233"/>
      <c r="O22" s="1233"/>
      <c r="P22" s="1233"/>
      <c r="Q22" s="1234"/>
      <c r="R22" s="1325"/>
      <c r="S22" s="1326"/>
      <c r="T22" s="1326"/>
      <c r="U22" s="1326"/>
      <c r="V22" s="1326"/>
      <c r="W22" s="1326"/>
      <c r="X22" s="1326"/>
      <c r="Y22" s="1326"/>
      <c r="Z22" s="1327"/>
      <c r="AA22" s="1327"/>
      <c r="AB22" s="1327"/>
      <c r="AC22" s="1327"/>
      <c r="AD22" s="1327"/>
      <c r="AE22" s="1327"/>
      <c r="AF22" s="1327"/>
      <c r="AG22" s="1327"/>
      <c r="AH22" s="1327"/>
      <c r="AI22" s="70" t="s">
        <v>18</v>
      </c>
    </row>
    <row r="23" spans="1:36" s="1" customFormat="1" ht="33.950000000000003" customHeight="1">
      <c r="C23" s="503"/>
      <c r="D23" s="135"/>
      <c r="E23" s="197"/>
      <c r="F23" s="197"/>
      <c r="G23" s="1215" t="s">
        <v>337</v>
      </c>
      <c r="H23" s="932"/>
      <c r="I23" s="932"/>
      <c r="J23" s="932"/>
      <c r="K23" s="932"/>
      <c r="L23" s="932"/>
      <c r="M23" s="932"/>
      <c r="N23" s="932"/>
      <c r="O23" s="932"/>
      <c r="P23" s="932"/>
      <c r="Q23" s="933"/>
      <c r="R23" s="1325"/>
      <c r="S23" s="1326"/>
      <c r="T23" s="1326"/>
      <c r="U23" s="1326"/>
      <c r="V23" s="1326"/>
      <c r="W23" s="1326"/>
      <c r="X23" s="1326"/>
      <c r="Y23" s="1326"/>
      <c r="Z23" s="1326"/>
      <c r="AA23" s="1326"/>
      <c r="AB23" s="1326"/>
      <c r="AC23" s="1326"/>
      <c r="AD23" s="1326"/>
      <c r="AE23" s="1326"/>
      <c r="AF23" s="1326"/>
      <c r="AG23" s="1326"/>
      <c r="AH23" s="1326"/>
      <c r="AI23" s="72" t="s">
        <v>18</v>
      </c>
    </row>
    <row r="24" spans="1:36" ht="17.100000000000001" customHeight="1" thickBot="1">
      <c r="C24" s="342" t="s">
        <v>115</v>
      </c>
      <c r="D24" s="1102" t="s">
        <v>17</v>
      </c>
      <c r="E24" s="1102"/>
      <c r="F24" s="1103"/>
      <c r="G24" s="1103"/>
      <c r="H24" s="1103"/>
      <c r="I24" s="1103"/>
      <c r="J24" s="1103"/>
      <c r="K24" s="1103"/>
      <c r="L24" s="1103"/>
      <c r="M24" s="1103"/>
      <c r="N24" s="1103"/>
      <c r="O24" s="1103"/>
      <c r="P24" s="1103"/>
      <c r="Q24" s="1103"/>
      <c r="R24" s="1104" t="s">
        <v>299</v>
      </c>
      <c r="S24" s="1104"/>
      <c r="T24" s="1104"/>
      <c r="U24" s="1104"/>
      <c r="V24" s="1104"/>
      <c r="W24" s="1104"/>
      <c r="X24" s="1104"/>
      <c r="Y24" s="1104"/>
      <c r="Z24" s="1104"/>
      <c r="AA24" s="1104"/>
      <c r="AB24" s="1104"/>
      <c r="AC24" s="1104"/>
      <c r="AD24" s="1104"/>
      <c r="AE24" s="1104"/>
      <c r="AF24" s="1104"/>
      <c r="AG24" s="1104"/>
      <c r="AH24" s="1104"/>
      <c r="AI24" s="1105"/>
    </row>
    <row r="25" spans="1:36" s="1" customFormat="1" ht="45" customHeight="1">
      <c r="C25" s="491" t="s">
        <v>126</v>
      </c>
      <c r="D25" s="916" t="s">
        <v>379</v>
      </c>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row>
    <row r="26" spans="1:36" s="93" customFormat="1" ht="17.100000000000001" customHeight="1">
      <c r="C26" s="311"/>
      <c r="D26" s="138"/>
      <c r="E26" s="138"/>
      <c r="F26" s="138"/>
      <c r="G26" s="138"/>
      <c r="H26" s="138"/>
      <c r="I26" s="138"/>
      <c r="J26" s="138"/>
      <c r="K26" s="138"/>
      <c r="L26" s="138"/>
      <c r="M26" s="138"/>
      <c r="N26" s="138"/>
      <c r="O26" s="138"/>
      <c r="P26" s="138"/>
      <c r="Q26" s="138"/>
      <c r="R26" s="311"/>
      <c r="S26" s="311"/>
      <c r="T26" s="311"/>
      <c r="U26" s="311"/>
      <c r="V26" s="311"/>
      <c r="W26" s="311"/>
      <c r="X26" s="311"/>
      <c r="Y26" s="311"/>
      <c r="Z26" s="311"/>
      <c r="AA26" s="311"/>
      <c r="AB26" s="311"/>
      <c r="AC26" s="311"/>
      <c r="AD26" s="311"/>
      <c r="AE26" s="311"/>
      <c r="AF26" s="311"/>
      <c r="AG26" s="311"/>
      <c r="AH26" s="311"/>
      <c r="AI26" s="311"/>
    </row>
    <row r="27" spans="1:36" s="93" customFormat="1" ht="17.100000000000001" customHeight="1" thickBot="1">
      <c r="B27" s="94" t="s">
        <v>350</v>
      </c>
      <c r="C27" s="139"/>
      <c r="D27" s="138"/>
      <c r="E27" s="138"/>
      <c r="F27" s="138"/>
      <c r="G27" s="138"/>
      <c r="H27" s="138"/>
      <c r="I27" s="138"/>
      <c r="J27" s="138"/>
      <c r="K27" s="138"/>
      <c r="L27" s="138"/>
      <c r="M27" s="138"/>
      <c r="N27" s="138"/>
      <c r="O27" s="138"/>
      <c r="P27" s="138"/>
      <c r="Q27" s="138"/>
      <c r="R27" s="311"/>
      <c r="S27" s="311"/>
      <c r="T27" s="311"/>
      <c r="U27" s="311"/>
      <c r="V27" s="311"/>
      <c r="W27" s="311"/>
      <c r="X27" s="311"/>
      <c r="Y27" s="311"/>
      <c r="Z27" s="311"/>
      <c r="AA27" s="311"/>
      <c r="AB27" s="311"/>
      <c r="AC27" s="311"/>
      <c r="AD27" s="311"/>
      <c r="AE27" s="311"/>
      <c r="AF27" s="311"/>
      <c r="AG27" s="311"/>
      <c r="AH27" s="311"/>
      <c r="AI27" s="311"/>
    </row>
    <row r="28" spans="1:36" ht="33.950000000000003" customHeight="1">
      <c r="C28" s="509" t="s">
        <v>256</v>
      </c>
      <c r="D28" s="934" t="s">
        <v>300</v>
      </c>
      <c r="E28" s="935"/>
      <c r="F28" s="935"/>
      <c r="G28" s="935"/>
      <c r="H28" s="935"/>
      <c r="I28" s="935"/>
      <c r="J28" s="935"/>
      <c r="K28" s="935"/>
      <c r="L28" s="935"/>
      <c r="M28" s="935"/>
      <c r="N28" s="935"/>
      <c r="O28" s="935"/>
      <c r="P28" s="935"/>
      <c r="Q28" s="936"/>
      <c r="R28" s="1134">
        <f>ROUNDDOWN(R29+R37,-3)</f>
        <v>0</v>
      </c>
      <c r="S28" s="1135"/>
      <c r="T28" s="1135"/>
      <c r="U28" s="1135"/>
      <c r="V28" s="1135"/>
      <c r="W28" s="1135"/>
      <c r="X28" s="1135"/>
      <c r="Y28" s="1135"/>
      <c r="Z28" s="1135"/>
      <c r="AA28" s="1135"/>
      <c r="AB28" s="1135"/>
      <c r="AC28" s="1135"/>
      <c r="AD28" s="1135"/>
      <c r="AE28" s="1135"/>
      <c r="AF28" s="1135"/>
      <c r="AG28" s="1135"/>
      <c r="AH28" s="1135"/>
      <c r="AI28" s="485" t="s">
        <v>18</v>
      </c>
    </row>
    <row r="29" spans="1:36" ht="17.100000000000001" customHeight="1">
      <c r="C29" s="196"/>
      <c r="D29" s="93"/>
      <c r="E29" s="93"/>
      <c r="F29" s="140" t="s">
        <v>346</v>
      </c>
      <c r="G29" s="141"/>
      <c r="H29" s="141"/>
      <c r="I29" s="141"/>
      <c r="J29" s="141"/>
      <c r="K29" s="141"/>
      <c r="L29" s="141"/>
      <c r="M29" s="141"/>
      <c r="N29" s="141"/>
      <c r="O29" s="141"/>
      <c r="P29" s="141"/>
      <c r="Q29" s="142"/>
      <c r="R29" s="1136">
        <f>R30-R31-R33-R36</f>
        <v>0</v>
      </c>
      <c r="S29" s="1137"/>
      <c r="T29" s="1137"/>
      <c r="U29" s="1137"/>
      <c r="V29" s="1137"/>
      <c r="W29" s="1137"/>
      <c r="X29" s="1137"/>
      <c r="Y29" s="1137"/>
      <c r="Z29" s="1137"/>
      <c r="AA29" s="1137"/>
      <c r="AB29" s="1137"/>
      <c r="AC29" s="1137"/>
      <c r="AD29" s="1137"/>
      <c r="AE29" s="1137"/>
      <c r="AF29" s="1137"/>
      <c r="AG29" s="1137"/>
      <c r="AH29" s="1137"/>
      <c r="AI29" s="71" t="s">
        <v>18</v>
      </c>
    </row>
    <row r="30" spans="1:36" ht="59.25" customHeight="1">
      <c r="C30" s="196"/>
      <c r="D30" s="93"/>
      <c r="E30" s="93"/>
      <c r="F30" s="143"/>
      <c r="G30" s="902" t="s">
        <v>462</v>
      </c>
      <c r="H30" s="903"/>
      <c r="I30" s="903"/>
      <c r="J30" s="903"/>
      <c r="K30" s="903"/>
      <c r="L30" s="903"/>
      <c r="M30" s="903"/>
      <c r="N30" s="903"/>
      <c r="O30" s="903"/>
      <c r="P30" s="903"/>
      <c r="Q30" s="904"/>
      <c r="R30" s="1208"/>
      <c r="S30" s="1209"/>
      <c r="T30" s="1209"/>
      <c r="U30" s="1209"/>
      <c r="V30" s="1209"/>
      <c r="W30" s="1209"/>
      <c r="X30" s="1209"/>
      <c r="Y30" s="1209"/>
      <c r="Z30" s="1209"/>
      <c r="AA30" s="1209"/>
      <c r="AB30" s="1209"/>
      <c r="AC30" s="1209"/>
      <c r="AD30" s="1209"/>
      <c r="AE30" s="1209"/>
      <c r="AF30" s="1209"/>
      <c r="AG30" s="1209"/>
      <c r="AH30" s="1209"/>
      <c r="AI30" s="71" t="s">
        <v>18</v>
      </c>
    </row>
    <row r="31" spans="1:36" ht="33.75" customHeight="1">
      <c r="C31" s="196"/>
      <c r="D31" s="93"/>
      <c r="E31" s="93"/>
      <c r="F31" s="143"/>
      <c r="G31" s="902" t="s">
        <v>345</v>
      </c>
      <c r="H31" s="903"/>
      <c r="I31" s="903"/>
      <c r="J31" s="903"/>
      <c r="K31" s="903"/>
      <c r="L31" s="903"/>
      <c r="M31" s="903"/>
      <c r="N31" s="903"/>
      <c r="O31" s="903"/>
      <c r="P31" s="903"/>
      <c r="Q31" s="904"/>
      <c r="R31" s="1208"/>
      <c r="S31" s="1209"/>
      <c r="T31" s="1209"/>
      <c r="U31" s="1209"/>
      <c r="V31" s="1209"/>
      <c r="W31" s="1209"/>
      <c r="X31" s="1209"/>
      <c r="Y31" s="1209"/>
      <c r="Z31" s="1209"/>
      <c r="AA31" s="1209"/>
      <c r="AB31" s="1209"/>
      <c r="AC31" s="1209"/>
      <c r="AD31" s="1209"/>
      <c r="AE31" s="1209"/>
      <c r="AF31" s="1209"/>
      <c r="AG31" s="1209"/>
      <c r="AH31" s="1209"/>
      <c r="AI31" s="71" t="s">
        <v>18</v>
      </c>
    </row>
    <row r="32" spans="1:36" ht="39" hidden="1" customHeight="1">
      <c r="C32" s="196"/>
      <c r="D32" s="93"/>
      <c r="E32" s="93"/>
      <c r="F32" s="143"/>
      <c r="G32" s="144" t="s">
        <v>193</v>
      </c>
      <c r="H32" s="886" t="s">
        <v>192</v>
      </c>
      <c r="I32" s="1116"/>
      <c r="J32" s="1116"/>
      <c r="K32" s="1116"/>
      <c r="L32" s="1116"/>
      <c r="M32" s="1116"/>
      <c r="N32" s="1116"/>
      <c r="O32" s="1116"/>
      <c r="P32" s="1116"/>
      <c r="Q32" s="1117"/>
      <c r="R32" s="415"/>
      <c r="S32" s="416"/>
      <c r="T32" s="416"/>
      <c r="U32" s="416"/>
      <c r="V32" s="416"/>
      <c r="W32" s="416"/>
      <c r="X32" s="416"/>
      <c r="Y32" s="416"/>
      <c r="Z32" s="416"/>
      <c r="AA32" s="416"/>
      <c r="AB32" s="416"/>
      <c r="AC32" s="416"/>
      <c r="AD32" s="416"/>
      <c r="AE32" s="416"/>
      <c r="AF32" s="416"/>
      <c r="AG32" s="416"/>
      <c r="AH32" s="416"/>
      <c r="AI32" s="71" t="s">
        <v>18</v>
      </c>
    </row>
    <row r="33" spans="2:39" ht="17.100000000000001" customHeight="1">
      <c r="C33" s="196"/>
      <c r="D33" s="93"/>
      <c r="E33" s="93"/>
      <c r="F33" s="145"/>
      <c r="G33" s="488" t="s">
        <v>344</v>
      </c>
      <c r="H33" s="146"/>
      <c r="I33" s="345"/>
      <c r="J33" s="345"/>
      <c r="K33" s="345"/>
      <c r="L33" s="345"/>
      <c r="M33" s="345"/>
      <c r="N33" s="345"/>
      <c r="O33" s="345"/>
      <c r="P33" s="345"/>
      <c r="Q33" s="346"/>
      <c r="R33" s="1092">
        <f>R34+R35</f>
        <v>0</v>
      </c>
      <c r="S33" s="1093"/>
      <c r="T33" s="1093"/>
      <c r="U33" s="1093"/>
      <c r="V33" s="1093"/>
      <c r="W33" s="1093"/>
      <c r="X33" s="1093"/>
      <c r="Y33" s="1093"/>
      <c r="Z33" s="1093"/>
      <c r="AA33" s="1093"/>
      <c r="AB33" s="1093"/>
      <c r="AC33" s="1093"/>
      <c r="AD33" s="1093"/>
      <c r="AE33" s="1093"/>
      <c r="AF33" s="1093"/>
      <c r="AG33" s="1093"/>
      <c r="AH33" s="1093"/>
      <c r="AI33" s="72" t="s">
        <v>18</v>
      </c>
    </row>
    <row r="34" spans="2:39" ht="90.75" customHeight="1">
      <c r="C34" s="196"/>
      <c r="D34" s="93"/>
      <c r="E34" s="93"/>
      <c r="F34" s="143"/>
      <c r="G34" s="147"/>
      <c r="H34" s="888" t="s">
        <v>464</v>
      </c>
      <c r="I34" s="889"/>
      <c r="J34" s="889"/>
      <c r="K34" s="889"/>
      <c r="L34" s="889"/>
      <c r="M34" s="889"/>
      <c r="N34" s="889"/>
      <c r="O34" s="889"/>
      <c r="P34" s="889"/>
      <c r="Q34" s="890"/>
      <c r="R34" s="1208"/>
      <c r="S34" s="1209"/>
      <c r="T34" s="1209"/>
      <c r="U34" s="1209"/>
      <c r="V34" s="1209"/>
      <c r="W34" s="1209"/>
      <c r="X34" s="1209"/>
      <c r="Y34" s="1209"/>
      <c r="Z34" s="1209"/>
      <c r="AA34" s="1209"/>
      <c r="AB34" s="1209"/>
      <c r="AC34" s="1209"/>
      <c r="AD34" s="1209"/>
      <c r="AE34" s="1209"/>
      <c r="AF34" s="1209"/>
      <c r="AG34" s="1209"/>
      <c r="AH34" s="1209"/>
      <c r="AI34" s="70" t="s">
        <v>18</v>
      </c>
    </row>
    <row r="35" spans="2:39" ht="45" customHeight="1">
      <c r="C35" s="196"/>
      <c r="D35" s="93"/>
      <c r="E35" s="93"/>
      <c r="F35" s="143"/>
      <c r="G35" s="148"/>
      <c r="H35" s="885" t="s">
        <v>354</v>
      </c>
      <c r="I35" s="886"/>
      <c r="J35" s="886"/>
      <c r="K35" s="886"/>
      <c r="L35" s="886"/>
      <c r="M35" s="886"/>
      <c r="N35" s="886"/>
      <c r="O35" s="886"/>
      <c r="P35" s="886"/>
      <c r="Q35" s="887"/>
      <c r="R35" s="1208"/>
      <c r="S35" s="1209"/>
      <c r="T35" s="1209"/>
      <c r="U35" s="1209"/>
      <c r="V35" s="1209"/>
      <c r="W35" s="1209"/>
      <c r="X35" s="1209"/>
      <c r="Y35" s="1209"/>
      <c r="Z35" s="1209"/>
      <c r="AA35" s="1209"/>
      <c r="AB35" s="1209"/>
      <c r="AC35" s="1209"/>
      <c r="AD35" s="1209"/>
      <c r="AE35" s="1209"/>
      <c r="AF35" s="1209"/>
      <c r="AG35" s="1209"/>
      <c r="AH35" s="1209"/>
      <c r="AI35" s="71" t="s">
        <v>18</v>
      </c>
    </row>
    <row r="36" spans="2:39" ht="69.95" customHeight="1">
      <c r="C36" s="196"/>
      <c r="D36" s="93"/>
      <c r="E36" s="93"/>
      <c r="F36" s="149"/>
      <c r="G36" s="888" t="s">
        <v>347</v>
      </c>
      <c r="H36" s="889"/>
      <c r="I36" s="889"/>
      <c r="J36" s="889"/>
      <c r="K36" s="889"/>
      <c r="L36" s="889"/>
      <c r="M36" s="889"/>
      <c r="N36" s="889"/>
      <c r="O36" s="889"/>
      <c r="P36" s="889"/>
      <c r="Q36" s="890"/>
      <c r="R36" s="1208"/>
      <c r="S36" s="1209"/>
      <c r="T36" s="1209"/>
      <c r="U36" s="1209"/>
      <c r="V36" s="1209"/>
      <c r="W36" s="1209"/>
      <c r="X36" s="1209"/>
      <c r="Y36" s="1209"/>
      <c r="Z36" s="1209"/>
      <c r="AA36" s="1209"/>
      <c r="AB36" s="1209"/>
      <c r="AC36" s="1209"/>
      <c r="AD36" s="1209"/>
      <c r="AE36" s="1209"/>
      <c r="AF36" s="1209"/>
      <c r="AG36" s="1209"/>
      <c r="AH36" s="1209"/>
      <c r="AI36" s="71" t="s">
        <v>18</v>
      </c>
    </row>
    <row r="37" spans="2:39" ht="17.100000000000001" customHeight="1" thickBot="1">
      <c r="C37" s="150"/>
      <c r="D37" s="151"/>
      <c r="E37" s="151"/>
      <c r="F37" s="489" t="s">
        <v>348</v>
      </c>
      <c r="G37" s="490"/>
      <c r="H37" s="490"/>
      <c r="I37" s="490"/>
      <c r="J37" s="490"/>
      <c r="K37" s="490"/>
      <c r="L37" s="490"/>
      <c r="M37" s="490"/>
      <c r="N37" s="490"/>
      <c r="O37" s="490"/>
      <c r="P37" s="490"/>
      <c r="Q37" s="504"/>
      <c r="R37" s="945"/>
      <c r="S37" s="946"/>
      <c r="T37" s="946"/>
      <c r="U37" s="946"/>
      <c r="V37" s="946"/>
      <c r="W37" s="946"/>
      <c r="X37" s="946"/>
      <c r="Y37" s="946"/>
      <c r="Z37" s="946"/>
      <c r="AA37" s="946"/>
      <c r="AB37" s="946"/>
      <c r="AC37" s="946"/>
      <c r="AD37" s="946"/>
      <c r="AE37" s="946"/>
      <c r="AF37" s="946"/>
      <c r="AG37" s="946"/>
      <c r="AH37" s="946"/>
      <c r="AI37" s="106" t="s">
        <v>18</v>
      </c>
    </row>
    <row r="38" spans="2:39" ht="18" customHeight="1">
      <c r="C38" s="321"/>
      <c r="D38" s="422"/>
      <c r="E38" s="422"/>
      <c r="F38" s="423"/>
      <c r="G38" s="423"/>
      <c r="H38" s="423"/>
      <c r="I38" s="423"/>
      <c r="J38" s="423"/>
      <c r="K38" s="423"/>
      <c r="L38" s="423"/>
      <c r="M38" s="423"/>
      <c r="N38" s="423"/>
      <c r="O38" s="423"/>
      <c r="P38" s="423"/>
      <c r="Q38" s="423"/>
      <c r="R38" s="424"/>
      <c r="S38" s="424"/>
      <c r="T38" s="424"/>
      <c r="U38" s="424"/>
      <c r="V38" s="424"/>
      <c r="W38" s="424"/>
      <c r="X38" s="424"/>
      <c r="Y38" s="424"/>
      <c r="Z38" s="424"/>
      <c r="AA38" s="424"/>
      <c r="AB38" s="424"/>
      <c r="AC38" s="424"/>
      <c r="AD38" s="424"/>
      <c r="AE38" s="424"/>
      <c r="AF38" s="424"/>
      <c r="AG38" s="424"/>
      <c r="AH38" s="425"/>
    </row>
    <row r="39" spans="2:39" ht="18" customHeight="1" thickBot="1">
      <c r="B39" s="89" t="s">
        <v>301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2:39" s="73" customFormat="1" ht="18" customHeight="1">
      <c r="C40" s="513" t="s">
        <v>114</v>
      </c>
      <c r="D40" s="969" t="s">
        <v>302</v>
      </c>
      <c r="E40" s="970"/>
      <c r="F40" s="970"/>
      <c r="G40" s="970"/>
      <c r="H40" s="970"/>
      <c r="I40" s="970"/>
      <c r="J40" s="970"/>
      <c r="K40" s="970"/>
      <c r="L40" s="970"/>
      <c r="M40" s="970"/>
      <c r="N40" s="970"/>
      <c r="O40" s="970"/>
      <c r="P40" s="970"/>
      <c r="Q40" s="436"/>
      <c r="R40" s="966">
        <f>IFERROR(VLOOKUP(V5,【様式7別添２】一覧表!D9:H17,2,),0)</f>
        <v>0</v>
      </c>
      <c r="S40" s="967"/>
      <c r="T40" s="967"/>
      <c r="U40" s="967"/>
      <c r="V40" s="967"/>
      <c r="W40" s="967"/>
      <c r="X40" s="967"/>
      <c r="Y40" s="967"/>
      <c r="Z40" s="967"/>
      <c r="AA40" s="967"/>
      <c r="AB40" s="967"/>
      <c r="AC40" s="967"/>
      <c r="AD40" s="967"/>
      <c r="AE40" s="967"/>
      <c r="AF40" s="967"/>
      <c r="AG40" s="967"/>
      <c r="AH40" s="968"/>
      <c r="AI40" s="103" t="s">
        <v>18</v>
      </c>
    </row>
    <row r="41" spans="2:39" s="73" customFormat="1" ht="18" customHeight="1">
      <c r="C41" s="507"/>
      <c r="D41" s="249"/>
      <c r="E41" s="250"/>
      <c r="F41" s="250"/>
      <c r="G41" s="250"/>
      <c r="H41" s="952" t="s">
        <v>371</v>
      </c>
      <c r="I41" s="953"/>
      <c r="J41" s="953"/>
      <c r="K41" s="953"/>
      <c r="L41" s="953"/>
      <c r="M41" s="953"/>
      <c r="N41" s="953"/>
      <c r="O41" s="953"/>
      <c r="P41" s="953"/>
      <c r="Q41" s="960"/>
      <c r="R41" s="894">
        <f>IFERROR(VLOOKUP(V5,【様式7別添２】一覧表!D9:H17,3,),0)</f>
        <v>0</v>
      </c>
      <c r="S41" s="895"/>
      <c r="T41" s="895"/>
      <c r="U41" s="895"/>
      <c r="V41" s="895"/>
      <c r="W41" s="895"/>
      <c r="X41" s="895"/>
      <c r="Y41" s="895"/>
      <c r="Z41" s="895"/>
      <c r="AA41" s="895"/>
      <c r="AB41" s="895"/>
      <c r="AC41" s="895"/>
      <c r="AD41" s="895"/>
      <c r="AE41" s="895"/>
      <c r="AF41" s="895"/>
      <c r="AG41" s="895"/>
      <c r="AH41" s="896"/>
      <c r="AI41" s="128" t="s">
        <v>18</v>
      </c>
    </row>
    <row r="42" spans="2:39" s="73" customFormat="1" ht="18" customHeight="1">
      <c r="C42" s="502" t="s">
        <v>261</v>
      </c>
      <c r="D42" s="891" t="s">
        <v>303</v>
      </c>
      <c r="E42" s="892"/>
      <c r="F42" s="892"/>
      <c r="G42" s="892"/>
      <c r="H42" s="892"/>
      <c r="I42" s="892"/>
      <c r="J42" s="892"/>
      <c r="K42" s="892"/>
      <c r="L42" s="892"/>
      <c r="M42" s="892"/>
      <c r="N42" s="892"/>
      <c r="O42" s="892"/>
      <c r="P42" s="892"/>
      <c r="Q42" s="437"/>
      <c r="R42" s="894">
        <f>IFERROR(VLOOKUP(V5,【様式7別添２】一覧表!D9:H17,4,),0)</f>
        <v>0</v>
      </c>
      <c r="S42" s="895"/>
      <c r="T42" s="895"/>
      <c r="U42" s="895"/>
      <c r="V42" s="895"/>
      <c r="W42" s="895"/>
      <c r="X42" s="895"/>
      <c r="Y42" s="895"/>
      <c r="Z42" s="895"/>
      <c r="AA42" s="895"/>
      <c r="AB42" s="895"/>
      <c r="AC42" s="895"/>
      <c r="AD42" s="895"/>
      <c r="AE42" s="895"/>
      <c r="AF42" s="895"/>
      <c r="AG42" s="895"/>
      <c r="AH42" s="896"/>
      <c r="AI42" s="128" t="s">
        <v>18</v>
      </c>
    </row>
    <row r="43" spans="2:39" s="73" customFormat="1" ht="18" customHeight="1" thickBot="1">
      <c r="C43" s="508"/>
      <c r="D43" s="251"/>
      <c r="E43" s="252"/>
      <c r="F43" s="252"/>
      <c r="G43" s="252"/>
      <c r="H43" s="961" t="s">
        <v>372</v>
      </c>
      <c r="I43" s="962"/>
      <c r="J43" s="962"/>
      <c r="K43" s="962"/>
      <c r="L43" s="962"/>
      <c r="M43" s="962"/>
      <c r="N43" s="962"/>
      <c r="O43" s="962"/>
      <c r="P43" s="962"/>
      <c r="Q43" s="963"/>
      <c r="R43" s="940">
        <f>IFERROR(VLOOKUP(V5,【様式7別添２】一覧表!D9:H17,5,),0)</f>
        <v>0</v>
      </c>
      <c r="S43" s="941"/>
      <c r="T43" s="941"/>
      <c r="U43" s="941"/>
      <c r="V43" s="941"/>
      <c r="W43" s="941"/>
      <c r="X43" s="941"/>
      <c r="Y43" s="941"/>
      <c r="Z43" s="941"/>
      <c r="AA43" s="941"/>
      <c r="AB43" s="941"/>
      <c r="AC43" s="941"/>
      <c r="AD43" s="941"/>
      <c r="AE43" s="941"/>
      <c r="AF43" s="941"/>
      <c r="AG43" s="941"/>
      <c r="AH43" s="942"/>
      <c r="AI43" s="78" t="s">
        <v>18</v>
      </c>
    </row>
    <row r="44" spans="2:39" ht="18" customHeight="1">
      <c r="C44" s="80" t="s">
        <v>465</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row>
    <row r="45" spans="2:39" ht="18" customHeight="1">
      <c r="C45" s="321"/>
      <c r="D45" s="422"/>
      <c r="E45" s="422"/>
      <c r="F45" s="423"/>
      <c r="G45" s="423"/>
      <c r="H45" s="423"/>
      <c r="I45" s="423"/>
      <c r="J45" s="423"/>
      <c r="K45" s="423"/>
      <c r="L45" s="423"/>
      <c r="M45" s="423"/>
      <c r="N45" s="423"/>
      <c r="O45" s="423"/>
      <c r="P45" s="423"/>
      <c r="Q45" s="423"/>
      <c r="R45" s="424"/>
      <c r="S45" s="424"/>
      <c r="T45" s="424"/>
      <c r="U45" s="424"/>
      <c r="V45" s="424"/>
      <c r="W45" s="424"/>
      <c r="X45" s="424"/>
      <c r="Y45" s="424"/>
      <c r="Z45" s="424"/>
      <c r="AA45" s="424"/>
      <c r="AB45" s="424"/>
      <c r="AC45" s="424"/>
      <c r="AD45" s="424"/>
      <c r="AE45" s="424"/>
      <c r="AF45" s="424"/>
      <c r="AG45" s="424"/>
      <c r="AH45" s="425"/>
    </row>
    <row r="46" spans="2:39" ht="18" customHeight="1" thickBot="1">
      <c r="B46" s="89" t="s">
        <v>264</v>
      </c>
      <c r="C46" s="395"/>
      <c r="D46" s="396"/>
      <c r="E46" s="396"/>
      <c r="F46" s="396"/>
      <c r="G46" s="396"/>
      <c r="H46" s="396"/>
      <c r="I46" s="396"/>
      <c r="J46" s="396"/>
      <c r="K46" s="396"/>
      <c r="L46" s="396"/>
      <c r="M46" s="396"/>
      <c r="N46" s="396"/>
      <c r="O46" s="396"/>
      <c r="P46" s="396"/>
      <c r="Q46" s="396"/>
      <c r="R46" s="197"/>
      <c r="S46" s="197"/>
      <c r="T46" s="197"/>
      <c r="U46" s="197"/>
      <c r="V46" s="197"/>
      <c r="W46" s="197"/>
      <c r="X46" s="197"/>
      <c r="Y46" s="197"/>
      <c r="Z46" s="197"/>
      <c r="AA46" s="197"/>
      <c r="AB46" s="197"/>
      <c r="AC46" s="197"/>
      <c r="AD46" s="197"/>
      <c r="AE46" s="197"/>
      <c r="AF46" s="197"/>
      <c r="AG46" s="197"/>
      <c r="AH46" s="197"/>
    </row>
    <row r="47" spans="2:39" ht="39.950000000000003" customHeight="1">
      <c r="C47" s="509" t="s">
        <v>114</v>
      </c>
      <c r="D47" s="1336" t="s">
        <v>378</v>
      </c>
      <c r="E47" s="1336"/>
      <c r="F47" s="1337"/>
      <c r="G47" s="1337"/>
      <c r="H47" s="1337"/>
      <c r="I47" s="1337"/>
      <c r="J47" s="1337"/>
      <c r="K47" s="1337"/>
      <c r="L47" s="1337"/>
      <c r="M47" s="1337"/>
      <c r="N47" s="1337"/>
      <c r="O47" s="1337"/>
      <c r="P47" s="1337"/>
      <c r="Q47" s="1337"/>
      <c r="R47" s="1189" t="s">
        <v>286</v>
      </c>
      <c r="S47" s="1190"/>
      <c r="T47" s="1190"/>
      <c r="U47" s="1190"/>
      <c r="V47" s="1190"/>
      <c r="W47" s="1190"/>
      <c r="X47" s="1190"/>
      <c r="Y47" s="1190"/>
      <c r="Z47" s="1191"/>
      <c r="AA47" s="1192"/>
      <c r="AB47" s="1193"/>
      <c r="AC47" s="1193"/>
      <c r="AD47" s="1193"/>
      <c r="AE47" s="1193"/>
      <c r="AF47" s="1193"/>
      <c r="AG47" s="1193"/>
      <c r="AH47" s="1193"/>
      <c r="AI47" s="1194"/>
      <c r="AM47" s="89" t="s">
        <v>287</v>
      </c>
    </row>
    <row r="48" spans="2:39" ht="99.95" customHeight="1">
      <c r="C48" s="510"/>
      <c r="D48" s="1330" t="s">
        <v>397</v>
      </c>
      <c r="E48" s="1331"/>
      <c r="F48" s="1331"/>
      <c r="G48" s="1331"/>
      <c r="H48" s="1331"/>
      <c r="I48" s="1331"/>
      <c r="J48" s="1331"/>
      <c r="K48" s="1331"/>
      <c r="L48" s="1331"/>
      <c r="M48" s="1331"/>
      <c r="N48" s="1331"/>
      <c r="O48" s="1331"/>
      <c r="P48" s="1331"/>
      <c r="Q48" s="1332"/>
      <c r="R48" s="1328">
        <f>IF(AA47="加算Ⅱ新規事由あり",R23-R28,ROUNDDOWN(R22-(【様式７別添１】内訳書!N24+【様式７別添１】内訳書!N45),-3))</f>
        <v>0</v>
      </c>
      <c r="S48" s="1329"/>
      <c r="T48" s="1329"/>
      <c r="U48" s="1329"/>
      <c r="V48" s="1329"/>
      <c r="W48" s="1329"/>
      <c r="X48" s="1329"/>
      <c r="Y48" s="1329"/>
      <c r="Z48" s="1329"/>
      <c r="AA48" s="1329"/>
      <c r="AB48" s="1329"/>
      <c r="AC48" s="1329"/>
      <c r="AD48" s="1329"/>
      <c r="AE48" s="1329"/>
      <c r="AF48" s="1329"/>
      <c r="AG48" s="1329"/>
      <c r="AH48" s="1329"/>
      <c r="AI48" s="399" t="s">
        <v>18</v>
      </c>
      <c r="AL48" s="398"/>
      <c r="AM48" s="89" t="s">
        <v>288</v>
      </c>
    </row>
    <row r="49" spans="2:38" ht="18" customHeight="1">
      <c r="C49" s="400" t="s">
        <v>203</v>
      </c>
      <c r="D49" s="511"/>
      <c r="E49" s="511"/>
      <c r="F49" s="511"/>
      <c r="G49" s="511"/>
      <c r="H49" s="511"/>
      <c r="I49" s="511"/>
      <c r="J49" s="511"/>
      <c r="K49" s="511"/>
      <c r="L49" s="511"/>
      <c r="M49" s="511"/>
      <c r="N49" s="511"/>
      <c r="O49" s="511"/>
      <c r="Q49" s="511"/>
      <c r="R49" s="492"/>
      <c r="S49" s="401"/>
      <c r="T49" s="401"/>
      <c r="U49" s="401"/>
      <c r="V49" s="401"/>
      <c r="W49" s="401"/>
      <c r="X49" s="401"/>
      <c r="Y49" s="401"/>
      <c r="Z49" s="401"/>
      <c r="AA49" s="401"/>
      <c r="AB49" s="401"/>
      <c r="AC49" s="401"/>
      <c r="AD49" s="401"/>
      <c r="AE49" s="401"/>
      <c r="AF49" s="401"/>
      <c r="AG49" s="401"/>
      <c r="AH49" s="401"/>
      <c r="AI49" s="402"/>
      <c r="AL49" s="438"/>
    </row>
    <row r="50" spans="2:38" ht="18.75" customHeight="1">
      <c r="C50" s="1169" t="s">
        <v>269</v>
      </c>
      <c r="D50" s="1363" t="s">
        <v>199</v>
      </c>
      <c r="E50" s="1363"/>
      <c r="F50" s="1363"/>
      <c r="G50" s="1363"/>
      <c r="H50" s="1363"/>
      <c r="I50" s="1363"/>
      <c r="J50" s="1363"/>
      <c r="K50" s="1363"/>
      <c r="L50" s="1363"/>
      <c r="M50" s="1363"/>
      <c r="N50" s="1363"/>
      <c r="O50" s="1363"/>
      <c r="P50" s="1363"/>
      <c r="Q50" s="1364"/>
      <c r="R50" s="1124" t="s">
        <v>188</v>
      </c>
      <c r="S50" s="1177"/>
      <c r="T50" s="1177"/>
      <c r="U50" s="1177"/>
      <c r="V50" s="1177"/>
      <c r="W50" s="1177"/>
      <c r="X50" s="1177"/>
      <c r="Y50" s="1177"/>
      <c r="Z50" s="1178"/>
      <c r="AA50" s="1124" t="s">
        <v>190</v>
      </c>
      <c r="AB50" s="1177"/>
      <c r="AC50" s="1177"/>
      <c r="AD50" s="1177"/>
      <c r="AE50" s="1177"/>
      <c r="AF50" s="1177"/>
      <c r="AG50" s="1177"/>
      <c r="AH50" s="1177"/>
      <c r="AI50" s="1342"/>
    </row>
    <row r="51" spans="2:38" ht="30" customHeight="1">
      <c r="C51" s="1168"/>
      <c r="D51" s="1365"/>
      <c r="E51" s="1365"/>
      <c r="F51" s="1365"/>
      <c r="G51" s="1365"/>
      <c r="H51" s="1365"/>
      <c r="I51" s="1365"/>
      <c r="J51" s="1365"/>
      <c r="K51" s="1365"/>
      <c r="L51" s="1365"/>
      <c r="M51" s="1365"/>
      <c r="N51" s="1365"/>
      <c r="O51" s="1365"/>
      <c r="P51" s="1365"/>
      <c r="Q51" s="1366"/>
      <c r="R51" s="1127" t="str">
        <f>IF(R48&gt;0,"〇","")</f>
        <v/>
      </c>
      <c r="S51" s="1128"/>
      <c r="T51" s="1128"/>
      <c r="U51" s="1128"/>
      <c r="V51" s="1128"/>
      <c r="W51" s="1128"/>
      <c r="X51" s="1128"/>
      <c r="Y51" s="1128"/>
      <c r="Z51" s="1129"/>
      <c r="AA51" s="1367"/>
      <c r="AB51" s="1368"/>
      <c r="AC51" s="1368"/>
      <c r="AD51" s="1368"/>
      <c r="AE51" s="1368"/>
      <c r="AF51" s="1368"/>
      <c r="AG51" s="1368"/>
      <c r="AH51" s="1368"/>
      <c r="AI51" s="1369"/>
    </row>
    <row r="52" spans="2:38" ht="18" customHeight="1">
      <c r="C52" s="1223" t="s">
        <v>115</v>
      </c>
      <c r="D52" s="1357" t="s">
        <v>26</v>
      </c>
      <c r="E52" s="1357"/>
      <c r="F52" s="1357"/>
      <c r="G52" s="1357"/>
      <c r="H52" s="1357"/>
      <c r="I52" s="1357"/>
      <c r="J52" s="1357"/>
      <c r="K52" s="1357"/>
      <c r="L52" s="1357"/>
      <c r="M52" s="1357"/>
      <c r="N52" s="1357"/>
      <c r="O52" s="1357"/>
      <c r="P52" s="1357"/>
      <c r="Q52" s="1357"/>
      <c r="R52" s="1358"/>
      <c r="S52" s="104"/>
      <c r="T52" s="493" t="s">
        <v>77</v>
      </c>
      <c r="U52" s="493"/>
      <c r="V52" s="493"/>
      <c r="W52" s="493"/>
      <c r="X52" s="493"/>
      <c r="Y52" s="493"/>
      <c r="Z52" s="493"/>
      <c r="AA52" s="493"/>
      <c r="AB52" s="493"/>
      <c r="AC52" s="493"/>
      <c r="AD52" s="493"/>
      <c r="AE52" s="493"/>
      <c r="AF52" s="493"/>
      <c r="AG52" s="493"/>
      <c r="AH52" s="493"/>
      <c r="AI52" s="494"/>
    </row>
    <row r="53" spans="2:38" ht="18" customHeight="1">
      <c r="C53" s="1321"/>
      <c r="D53" s="1359"/>
      <c r="E53" s="1359"/>
      <c r="F53" s="1359"/>
      <c r="G53" s="1359"/>
      <c r="H53" s="1359"/>
      <c r="I53" s="1359"/>
      <c r="J53" s="1359"/>
      <c r="K53" s="1359"/>
      <c r="L53" s="1359"/>
      <c r="M53" s="1359"/>
      <c r="N53" s="1359"/>
      <c r="O53" s="1359"/>
      <c r="P53" s="1359"/>
      <c r="Q53" s="1359"/>
      <c r="R53" s="1360"/>
      <c r="S53" s="104"/>
      <c r="T53" s="497" t="s">
        <v>132</v>
      </c>
      <c r="U53" s="495"/>
      <c r="V53" s="495"/>
      <c r="W53" s="495"/>
      <c r="X53" s="495"/>
      <c r="Y53" s="495"/>
      <c r="Z53" s="495"/>
      <c r="AA53" s="495"/>
      <c r="AB53" s="495"/>
      <c r="AC53" s="495"/>
      <c r="AD53" s="495"/>
      <c r="AE53" s="495"/>
      <c r="AF53" s="495"/>
      <c r="AG53" s="495"/>
      <c r="AH53" s="495"/>
      <c r="AI53" s="496"/>
    </row>
    <row r="54" spans="2:38" ht="18" customHeight="1">
      <c r="C54" s="1321"/>
      <c r="D54" s="1359"/>
      <c r="E54" s="1359"/>
      <c r="F54" s="1359"/>
      <c r="G54" s="1359"/>
      <c r="H54" s="1359"/>
      <c r="I54" s="1359"/>
      <c r="J54" s="1359"/>
      <c r="K54" s="1359"/>
      <c r="L54" s="1359"/>
      <c r="M54" s="1359"/>
      <c r="N54" s="1359"/>
      <c r="O54" s="1359"/>
      <c r="P54" s="1359"/>
      <c r="Q54" s="1359"/>
      <c r="R54" s="1360"/>
      <c r="S54" s="104"/>
      <c r="T54" s="497" t="s">
        <v>133</v>
      </c>
      <c r="U54" s="497"/>
      <c r="V54" s="497"/>
      <c r="W54" s="497"/>
      <c r="X54" s="497"/>
      <c r="Y54" s="497"/>
      <c r="Z54" s="497"/>
      <c r="AA54" s="497"/>
      <c r="AB54" s="497"/>
      <c r="AC54" s="497"/>
      <c r="AD54" s="497"/>
      <c r="AE54" s="497"/>
      <c r="AF54" s="497"/>
      <c r="AG54" s="497"/>
      <c r="AH54" s="497"/>
      <c r="AI54" s="498"/>
    </row>
    <row r="55" spans="2:38" ht="18" customHeight="1">
      <c r="C55" s="1224"/>
      <c r="D55" s="1361"/>
      <c r="E55" s="1361"/>
      <c r="F55" s="1361"/>
      <c r="G55" s="1361"/>
      <c r="H55" s="1361"/>
      <c r="I55" s="1361"/>
      <c r="J55" s="1361"/>
      <c r="K55" s="1361"/>
      <c r="L55" s="1361"/>
      <c r="M55" s="1361"/>
      <c r="N55" s="1361"/>
      <c r="O55" s="1361"/>
      <c r="P55" s="1361"/>
      <c r="Q55" s="1361"/>
      <c r="R55" s="1362"/>
      <c r="S55" s="104"/>
      <c r="T55" s="198" t="s">
        <v>134</v>
      </c>
      <c r="U55" s="499"/>
      <c r="V55" s="499"/>
      <c r="W55" s="499"/>
      <c r="X55" s="499"/>
      <c r="Y55" s="499"/>
      <c r="Z55" s="499"/>
      <c r="AA55" s="499"/>
      <c r="AB55" s="499"/>
      <c r="AC55" s="499"/>
      <c r="AD55" s="499"/>
      <c r="AE55" s="499"/>
      <c r="AF55" s="499"/>
      <c r="AG55" s="499"/>
      <c r="AH55" s="499"/>
      <c r="AI55" s="500"/>
    </row>
    <row r="56" spans="2:38" ht="18" customHeight="1">
      <c r="C56" s="1223" t="s">
        <v>24</v>
      </c>
      <c r="D56" s="891" t="s">
        <v>25</v>
      </c>
      <c r="E56" s="1349"/>
      <c r="F56" s="1349"/>
      <c r="G56" s="1349"/>
      <c r="H56" s="1349"/>
      <c r="I56" s="1349"/>
      <c r="J56" s="1349"/>
      <c r="K56" s="1349"/>
      <c r="L56" s="1349"/>
      <c r="M56" s="1349"/>
      <c r="N56" s="1349"/>
      <c r="O56" s="1349"/>
      <c r="P56" s="1349"/>
      <c r="Q56" s="1349"/>
      <c r="R56" s="1350"/>
      <c r="S56" s="1343"/>
      <c r="T56" s="1344"/>
      <c r="U56" s="1344"/>
      <c r="V56" s="1344"/>
      <c r="W56" s="1344"/>
      <c r="X56" s="1344"/>
      <c r="Y56" s="1344"/>
      <c r="Z56" s="1344"/>
      <c r="AA56" s="1344"/>
      <c r="AB56" s="1344"/>
      <c r="AC56" s="1344"/>
      <c r="AD56" s="1344"/>
      <c r="AE56" s="1344"/>
      <c r="AF56" s="1344"/>
      <c r="AG56" s="1344"/>
      <c r="AH56" s="1344"/>
      <c r="AI56" s="1345"/>
    </row>
    <row r="57" spans="2:38" ht="18" customHeight="1">
      <c r="C57" s="1321"/>
      <c r="D57" s="1351"/>
      <c r="E57" s="1352"/>
      <c r="F57" s="1352"/>
      <c r="G57" s="1352"/>
      <c r="H57" s="1352"/>
      <c r="I57" s="1352"/>
      <c r="J57" s="1352"/>
      <c r="K57" s="1352"/>
      <c r="L57" s="1352"/>
      <c r="M57" s="1352"/>
      <c r="N57" s="1352"/>
      <c r="O57" s="1352"/>
      <c r="P57" s="1352"/>
      <c r="Q57" s="1352"/>
      <c r="R57" s="1353"/>
      <c r="S57" s="1346"/>
      <c r="T57" s="1347"/>
      <c r="U57" s="1347"/>
      <c r="V57" s="1347"/>
      <c r="W57" s="1347"/>
      <c r="X57" s="1347"/>
      <c r="Y57" s="1347"/>
      <c r="Z57" s="1347"/>
      <c r="AA57" s="1347"/>
      <c r="AB57" s="1347"/>
      <c r="AC57" s="1347"/>
      <c r="AD57" s="1347"/>
      <c r="AE57" s="1347"/>
      <c r="AF57" s="1347"/>
      <c r="AG57" s="1347"/>
      <c r="AH57" s="1347"/>
      <c r="AI57" s="1348"/>
    </row>
    <row r="58" spans="2:38" ht="18" customHeight="1" thickBot="1">
      <c r="B58" s="1"/>
      <c r="C58" s="1341"/>
      <c r="D58" s="1354"/>
      <c r="E58" s="1355"/>
      <c r="F58" s="1355"/>
      <c r="G58" s="1355"/>
      <c r="H58" s="1355"/>
      <c r="I58" s="1355"/>
      <c r="J58" s="1355"/>
      <c r="K58" s="1355"/>
      <c r="L58" s="1355"/>
      <c r="M58" s="1355"/>
      <c r="N58" s="1355"/>
      <c r="O58" s="1355"/>
      <c r="P58" s="1355"/>
      <c r="Q58" s="1355"/>
      <c r="R58" s="1356"/>
      <c r="S58" s="132"/>
      <c r="T58" s="133"/>
      <c r="U58" s="133"/>
      <c r="V58" s="133"/>
      <c r="W58" s="133"/>
      <c r="X58" s="133"/>
      <c r="Y58" s="133"/>
      <c r="Z58" s="133"/>
      <c r="AA58" s="133"/>
      <c r="AB58" s="133"/>
      <c r="AC58" s="133"/>
      <c r="AD58" s="133"/>
      <c r="AE58" s="133"/>
      <c r="AF58" s="133"/>
      <c r="AG58" s="133"/>
      <c r="AH58" s="133"/>
      <c r="AI58" s="134"/>
    </row>
    <row r="59" spans="2:38" ht="18" customHeight="1">
      <c r="B59" s="1"/>
      <c r="C59" s="484"/>
      <c r="D59" s="427"/>
      <c r="E59" s="427"/>
      <c r="F59" s="427"/>
      <c r="G59" s="427"/>
      <c r="H59" s="427"/>
      <c r="I59" s="427"/>
      <c r="J59" s="427"/>
      <c r="K59" s="427"/>
      <c r="L59" s="427"/>
      <c r="M59" s="427"/>
      <c r="N59" s="427"/>
      <c r="O59" s="427"/>
      <c r="P59" s="427"/>
      <c r="Q59" s="427"/>
      <c r="R59" s="250"/>
      <c r="S59" s="250"/>
      <c r="T59" s="250"/>
      <c r="U59" s="250"/>
      <c r="V59" s="250"/>
      <c r="W59" s="250"/>
      <c r="X59" s="250"/>
      <c r="Y59" s="250"/>
      <c r="Z59" s="250"/>
      <c r="AA59" s="250"/>
      <c r="AB59" s="250"/>
      <c r="AC59" s="250"/>
      <c r="AD59" s="250"/>
      <c r="AE59" s="250"/>
      <c r="AF59" s="250"/>
      <c r="AG59" s="250"/>
      <c r="AH59" s="250"/>
    </row>
    <row r="60" spans="2:38" ht="18" customHeight="1">
      <c r="C60" s="89" t="s">
        <v>29</v>
      </c>
    </row>
    <row r="61" spans="2:38" s="73" customFormat="1" ht="18" customHeight="1">
      <c r="C61" s="89"/>
      <c r="D61" s="89"/>
      <c r="E61" s="89"/>
      <c r="F61" s="89"/>
      <c r="G61" s="89"/>
      <c r="H61" s="89"/>
      <c r="I61" s="89"/>
      <c r="J61" s="89"/>
      <c r="K61" s="89"/>
      <c r="L61" s="89"/>
      <c r="M61" s="89"/>
      <c r="N61" s="89"/>
      <c r="O61" s="89"/>
      <c r="P61" s="89"/>
      <c r="Q61" s="89"/>
      <c r="R61" s="1338" t="s">
        <v>169</v>
      </c>
      <c r="S61" s="1338"/>
      <c r="T61" s="1338"/>
      <c r="U61" s="1338"/>
      <c r="V61" s="1338"/>
      <c r="W61" s="1338"/>
      <c r="X61" s="1338"/>
      <c r="Y61" s="1338"/>
      <c r="Z61" s="718"/>
      <c r="AA61" s="718"/>
      <c r="AB61" s="718"/>
      <c r="AC61" s="718"/>
      <c r="AD61" s="718"/>
      <c r="AE61" s="718"/>
      <c r="AF61" s="718"/>
      <c r="AG61" s="718"/>
      <c r="AH61" s="718"/>
    </row>
    <row r="62" spans="2:38" s="73" customFormat="1" ht="18" customHeight="1">
      <c r="C62" s="89"/>
      <c r="D62" s="89"/>
      <c r="E62" s="89"/>
      <c r="F62" s="89"/>
      <c r="G62" s="89"/>
      <c r="H62" s="89"/>
      <c r="I62" s="89"/>
      <c r="J62" s="89"/>
      <c r="K62" s="89"/>
      <c r="L62" s="89"/>
      <c r="M62" s="89"/>
      <c r="N62" s="89"/>
      <c r="O62" s="89"/>
      <c r="P62" s="89"/>
      <c r="Q62" s="89"/>
      <c r="R62" s="89"/>
      <c r="S62" s="89"/>
      <c r="T62" s="1339" t="s">
        <v>19</v>
      </c>
      <c r="U62" s="1339"/>
      <c r="V62" s="1339"/>
      <c r="W62" s="1339"/>
      <c r="X62" s="1339"/>
      <c r="Y62" s="1339"/>
      <c r="Z62" s="1340"/>
      <c r="AA62" s="1340"/>
      <c r="AB62" s="1340"/>
      <c r="AC62" s="1340"/>
      <c r="AD62" s="1340"/>
      <c r="AE62" s="1340"/>
      <c r="AF62" s="1340"/>
      <c r="AG62" s="1340"/>
      <c r="AH62" s="1340"/>
    </row>
    <row r="63" spans="2:38" s="73" customFormat="1" ht="18" customHeight="1">
      <c r="C63" s="89"/>
      <c r="D63" s="89"/>
      <c r="E63" s="89"/>
      <c r="F63" s="89"/>
      <c r="G63" s="89"/>
      <c r="H63" s="89"/>
      <c r="I63" s="89"/>
      <c r="J63" s="89"/>
      <c r="K63" s="89"/>
      <c r="L63" s="89"/>
      <c r="M63" s="89"/>
      <c r="N63" s="89"/>
      <c r="O63" s="89"/>
      <c r="P63" s="89"/>
      <c r="Q63" s="89"/>
      <c r="R63" s="89"/>
      <c r="S63" s="89"/>
      <c r="T63" s="1180" t="s">
        <v>20</v>
      </c>
      <c r="U63" s="1180"/>
      <c r="V63" s="1180"/>
      <c r="W63" s="1180"/>
      <c r="X63" s="1180"/>
      <c r="Y63" s="1180"/>
      <c r="Z63" s="713"/>
      <c r="AA63" s="713"/>
      <c r="AB63" s="713"/>
      <c r="AC63" s="713"/>
      <c r="AD63" s="713"/>
      <c r="AE63" s="713"/>
      <c r="AF63" s="713"/>
      <c r="AG63" s="713"/>
      <c r="AH63" s="713"/>
    </row>
    <row r="64" spans="2:38" s="73" customFormat="1" ht="18" customHeight="1"/>
    <row r="65" spans="3:34" ht="18" customHeight="1">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row r="66" spans="3:34" ht="18" customHeight="1">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row>
    <row r="67" spans="3:34" ht="18" customHeight="1">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row>
  </sheetData>
  <mergeCells count="81">
    <mergeCell ref="R61:Y61"/>
    <mergeCell ref="C50:C51"/>
    <mergeCell ref="T63:Y63"/>
    <mergeCell ref="Z63:AH63"/>
    <mergeCell ref="T62:Y62"/>
    <mergeCell ref="Z62:AH62"/>
    <mergeCell ref="Z61:AH61"/>
    <mergeCell ref="C52:C55"/>
    <mergeCell ref="C56:C58"/>
    <mergeCell ref="R50:Z50"/>
    <mergeCell ref="AA50:AI50"/>
    <mergeCell ref="S56:AI57"/>
    <mergeCell ref="D56:R58"/>
    <mergeCell ref="D52:R55"/>
    <mergeCell ref="D50:Q51"/>
    <mergeCell ref="AA51:AI51"/>
    <mergeCell ref="D18:Q18"/>
    <mergeCell ref="R18:AI18"/>
    <mergeCell ref="R23:AH23"/>
    <mergeCell ref="D47:Q47"/>
    <mergeCell ref="R43:AH43"/>
    <mergeCell ref="D24:Q24"/>
    <mergeCell ref="R24:AI24"/>
    <mergeCell ref="R28:AH28"/>
    <mergeCell ref="R29:AH29"/>
    <mergeCell ref="H32:Q32"/>
    <mergeCell ref="R33:AH33"/>
    <mergeCell ref="G30:Q30"/>
    <mergeCell ref="G31:Q31"/>
    <mergeCell ref="D28:Q28"/>
    <mergeCell ref="G36:Q36"/>
    <mergeCell ref="R37:AH37"/>
    <mergeCell ref="R51:Z51"/>
    <mergeCell ref="R30:AH30"/>
    <mergeCell ref="R31:AH31"/>
    <mergeCell ref="C21:C22"/>
    <mergeCell ref="D21:Q22"/>
    <mergeCell ref="G23:Q23"/>
    <mergeCell ref="R21:S21"/>
    <mergeCell ref="V21:W21"/>
    <mergeCell ref="R22:AH22"/>
    <mergeCell ref="D25:AI25"/>
    <mergeCell ref="R47:Z47"/>
    <mergeCell ref="AA47:AI47"/>
    <mergeCell ref="R48:AH48"/>
    <mergeCell ref="D48:Q48"/>
    <mergeCell ref="H34:Q34"/>
    <mergeCell ref="H35:Q35"/>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5:AH35"/>
    <mergeCell ref="R36:AH36"/>
    <mergeCell ref="H41:Q41"/>
    <mergeCell ref="H43:Q43"/>
    <mergeCell ref="D40:P40"/>
    <mergeCell ref="R40:AH40"/>
    <mergeCell ref="R41:AH41"/>
    <mergeCell ref="D42:P42"/>
    <mergeCell ref="R42:AH42"/>
  </mergeCells>
  <phoneticPr fontId="4"/>
  <dataValidations count="2">
    <dataValidation type="list" allowBlank="1" showInputMessage="1" showErrorMessage="1" sqref="S52:S55 R14:R17">
      <formula1>$AL$1:$AL$2</formula1>
    </dataValidation>
    <dataValidation type="list" allowBlank="1" showInputMessage="1" showErrorMessage="1" sqref="AA47:AI47">
      <formula1>$AM$47:$AM$48</formula1>
    </dataValidation>
  </dataValidations>
  <printOptions horizontalCentered="1"/>
  <pageMargins left="0.59055118110236227" right="0.59055118110236227" top="0.43307086614173229" bottom="0.19685039370078741" header="0.19685039370078741" footer="0.19685039370078741"/>
  <pageSetup paperSize="9" scale="83" orientation="portrait" horizontalDpi="300" verticalDpi="300" r:id="rId1"/>
  <headerFooter alignWithMargins="0"/>
  <rowBreaks count="1" manualBreakCount="1">
    <brk id="38" max="35" man="1"/>
  </rowBreaks>
  <ignoredErrors>
    <ignoredError sqref="R1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S45"/>
  <sheetViews>
    <sheetView showGridLines="0" view="pageBreakPreview" zoomScaleNormal="85" zoomScaleSheetLayoutView="100" workbookViewId="0"/>
  </sheetViews>
  <sheetFormatPr defaultColWidth="9" defaultRowHeight="13.5"/>
  <cols>
    <col min="1" max="1" width="5.625" style="84" customWidth="1"/>
    <col min="2" max="4" width="3.125" style="84" customWidth="1"/>
    <col min="5" max="6" width="3.25" style="84" customWidth="1"/>
    <col min="7" max="9" width="3.75" style="84" customWidth="1"/>
    <col min="10" max="13" width="3.25" style="84" customWidth="1"/>
    <col min="14" max="16" width="2.875" style="84" customWidth="1"/>
    <col min="17" max="18" width="3" style="84" customWidth="1"/>
    <col min="19" max="19" width="4.625" style="84" customWidth="1"/>
    <col min="20" max="21" width="3" style="84" customWidth="1"/>
    <col min="22" max="22" width="4.625" style="84" customWidth="1"/>
    <col min="23" max="24" width="3"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20.25" customHeight="1" thickBot="1">
      <c r="A1" s="428" t="s">
        <v>430</v>
      </c>
      <c r="B1" s="429"/>
    </row>
    <row r="2" spans="1:45" ht="20.25" customHeight="1" thickBot="1">
      <c r="A2" s="428"/>
      <c r="B2" s="429"/>
      <c r="AD2" s="1291" t="s">
        <v>294</v>
      </c>
      <c r="AE2" s="1289"/>
      <c r="AF2" s="1289"/>
      <c r="AG2" s="1289"/>
      <c r="AH2" s="1290"/>
      <c r="AI2" s="1291">
        <f>【様式７】実績報告書Ⅱ!V5</f>
        <v>0</v>
      </c>
      <c r="AJ2" s="1289"/>
      <c r="AK2" s="1289"/>
      <c r="AL2" s="1289"/>
      <c r="AM2" s="1289"/>
      <c r="AN2" s="1289"/>
      <c r="AO2" s="1289"/>
      <c r="AP2" s="1289"/>
      <c r="AQ2" s="1289"/>
      <c r="AR2" s="1289"/>
      <c r="AS2" s="1290"/>
    </row>
    <row r="3" spans="1:45" ht="30" customHeight="1">
      <c r="A3" s="94" t="s">
        <v>296</v>
      </c>
      <c r="B3" s="430"/>
    </row>
    <row r="4" spans="1:45" ht="34.5" customHeight="1" thickBot="1">
      <c r="A4" s="1292" t="s">
        <v>254</v>
      </c>
      <c r="B4" s="1292"/>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4"/>
      <c r="AE4" s="1294"/>
      <c r="AF4" s="1294"/>
      <c r="AG4" s="1294"/>
      <c r="AH4" s="1294"/>
      <c r="AI4" s="1294"/>
      <c r="AJ4" s="1294"/>
      <c r="AK4" s="1294"/>
      <c r="AL4" s="1294"/>
      <c r="AM4" s="1294"/>
      <c r="AN4" s="1294"/>
      <c r="AO4" s="1294"/>
      <c r="AP4" s="1294"/>
      <c r="AQ4" s="1294"/>
      <c r="AR4" s="1294"/>
      <c r="AS4" s="1294"/>
    </row>
    <row r="5" spans="1:45" s="85" customFormat="1" ht="31.5" customHeight="1">
      <c r="A5" s="1244" t="s">
        <v>23</v>
      </c>
      <c r="B5" s="669" t="s">
        <v>78</v>
      </c>
      <c r="C5" s="664"/>
      <c r="D5" s="664"/>
      <c r="E5" s="664"/>
      <c r="F5" s="665"/>
      <c r="G5" s="669" t="s">
        <v>4</v>
      </c>
      <c r="H5" s="664"/>
      <c r="I5" s="665"/>
      <c r="J5" s="671" t="s">
        <v>96</v>
      </c>
      <c r="K5" s="649"/>
      <c r="L5" s="649"/>
      <c r="M5" s="650"/>
      <c r="N5" s="669" t="s">
        <v>237</v>
      </c>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75"/>
    </row>
    <row r="6" spans="1:45" s="85" customFormat="1" ht="31.5" customHeight="1" thickBot="1">
      <c r="A6" s="1245"/>
      <c r="B6" s="1246"/>
      <c r="C6" s="1247"/>
      <c r="D6" s="1247"/>
      <c r="E6" s="1247"/>
      <c r="F6" s="833"/>
      <c r="G6" s="1246"/>
      <c r="H6" s="1247"/>
      <c r="I6" s="833"/>
      <c r="J6" s="1248"/>
      <c r="K6" s="1249"/>
      <c r="L6" s="1249"/>
      <c r="M6" s="1250"/>
      <c r="N6" s="505"/>
      <c r="O6" s="506"/>
      <c r="P6" s="506"/>
      <c r="Q6" s="506"/>
      <c r="R6" s="506"/>
      <c r="S6" s="506"/>
      <c r="T6" s="506"/>
      <c r="U6" s="506"/>
      <c r="V6" s="506"/>
      <c r="W6" s="506"/>
      <c r="X6" s="506"/>
      <c r="Y6" s="506"/>
      <c r="Z6" s="506"/>
      <c r="AA6" s="506"/>
      <c r="AB6" s="506"/>
      <c r="AC6" s="506"/>
      <c r="AD6" s="871" t="s">
        <v>395</v>
      </c>
      <c r="AE6" s="1280"/>
      <c r="AF6" s="1280"/>
      <c r="AG6" s="1280"/>
      <c r="AH6" s="1280"/>
      <c r="AI6" s="1280"/>
      <c r="AJ6" s="1280"/>
      <c r="AK6" s="1280"/>
      <c r="AL6" s="1280"/>
      <c r="AM6" s="1280"/>
      <c r="AN6" s="1280"/>
      <c r="AO6" s="1280"/>
      <c r="AP6" s="1280"/>
      <c r="AQ6" s="1280"/>
      <c r="AR6" s="1280"/>
      <c r="AS6" s="1281"/>
    </row>
    <row r="7" spans="1:45" ht="26.1" customHeight="1">
      <c r="A7" s="439" t="s">
        <v>102</v>
      </c>
      <c r="B7" s="1372" t="s">
        <v>105</v>
      </c>
      <c r="C7" s="1373"/>
      <c r="D7" s="1373"/>
      <c r="E7" s="1373"/>
      <c r="F7" s="1373"/>
      <c r="G7" s="670" t="s">
        <v>75</v>
      </c>
      <c r="H7" s="667"/>
      <c r="I7" s="667"/>
      <c r="J7" s="670" t="s">
        <v>77</v>
      </c>
      <c r="K7" s="667"/>
      <c r="L7" s="667"/>
      <c r="M7" s="668"/>
      <c r="N7" s="1282">
        <v>40000</v>
      </c>
      <c r="O7" s="1283"/>
      <c r="P7" s="1283"/>
      <c r="Q7" s="111" t="s">
        <v>18</v>
      </c>
      <c r="R7" s="111" t="s">
        <v>119</v>
      </c>
      <c r="S7" s="235">
        <v>12</v>
      </c>
      <c r="T7" s="111" t="s">
        <v>97</v>
      </c>
      <c r="U7" s="111" t="s">
        <v>119</v>
      </c>
      <c r="V7" s="235">
        <v>2</v>
      </c>
      <c r="W7" s="111" t="s">
        <v>43</v>
      </c>
      <c r="X7" s="111" t="s">
        <v>118</v>
      </c>
      <c r="Y7" s="1283">
        <f>N7*S7*V7</f>
        <v>960000</v>
      </c>
      <c r="Z7" s="1283"/>
      <c r="AA7" s="1283"/>
      <c r="AB7" s="1283"/>
      <c r="AC7" s="440" t="s">
        <v>18</v>
      </c>
      <c r="AD7" s="1282">
        <v>2000</v>
      </c>
      <c r="AE7" s="1283"/>
      <c r="AF7" s="1283"/>
      <c r="AG7" s="111" t="s">
        <v>18</v>
      </c>
      <c r="AH7" s="111" t="s">
        <v>119</v>
      </c>
      <c r="AI7" s="235">
        <v>12</v>
      </c>
      <c r="AJ7" s="111" t="s">
        <v>97</v>
      </c>
      <c r="AK7" s="111" t="s">
        <v>119</v>
      </c>
      <c r="AL7" s="235">
        <v>2</v>
      </c>
      <c r="AM7" s="111" t="s">
        <v>43</v>
      </c>
      <c r="AN7" s="111" t="s">
        <v>118</v>
      </c>
      <c r="AO7" s="1283">
        <f>AD7*AI7*AL7</f>
        <v>48000</v>
      </c>
      <c r="AP7" s="1283"/>
      <c r="AQ7" s="1283"/>
      <c r="AR7" s="1283"/>
      <c r="AS7" s="136" t="s">
        <v>18</v>
      </c>
    </row>
    <row r="8" spans="1:45" ht="26.1" customHeight="1">
      <c r="A8" s="431" t="s">
        <v>101</v>
      </c>
      <c r="B8" s="902" t="s">
        <v>76</v>
      </c>
      <c r="C8" s="1251"/>
      <c r="D8" s="1251"/>
      <c r="E8" s="1251"/>
      <c r="F8" s="1251"/>
      <c r="G8" s="1252" t="s">
        <v>75</v>
      </c>
      <c r="H8" s="1253"/>
      <c r="I8" s="1253"/>
      <c r="J8" s="1252" t="s">
        <v>99</v>
      </c>
      <c r="K8" s="1253"/>
      <c r="L8" s="1253"/>
      <c r="M8" s="1254"/>
      <c r="N8" s="1255">
        <v>40000</v>
      </c>
      <c r="O8" s="1256"/>
      <c r="P8" s="1256"/>
      <c r="Q8" s="86" t="s">
        <v>18</v>
      </c>
      <c r="R8" s="86" t="s">
        <v>119</v>
      </c>
      <c r="S8" s="236">
        <v>12</v>
      </c>
      <c r="T8" s="86" t="s">
        <v>97</v>
      </c>
      <c r="U8" s="86" t="s">
        <v>119</v>
      </c>
      <c r="V8" s="236">
        <v>1</v>
      </c>
      <c r="W8" s="86" t="s">
        <v>43</v>
      </c>
      <c r="X8" s="86" t="s">
        <v>118</v>
      </c>
      <c r="Y8" s="1256">
        <f>N8*S8*V8</f>
        <v>480000</v>
      </c>
      <c r="Z8" s="1256"/>
      <c r="AA8" s="1256"/>
      <c r="AB8" s="1256"/>
      <c r="AC8" s="441" t="s">
        <v>18</v>
      </c>
      <c r="AD8" s="1255">
        <v>2000</v>
      </c>
      <c r="AE8" s="1256"/>
      <c r="AF8" s="1256"/>
      <c r="AG8" s="86" t="s">
        <v>18</v>
      </c>
      <c r="AH8" s="86" t="s">
        <v>119</v>
      </c>
      <c r="AI8" s="236">
        <v>12</v>
      </c>
      <c r="AJ8" s="86" t="s">
        <v>97</v>
      </c>
      <c r="AK8" s="86" t="s">
        <v>119</v>
      </c>
      <c r="AL8" s="236">
        <v>1</v>
      </c>
      <c r="AM8" s="86" t="s">
        <v>43</v>
      </c>
      <c r="AN8" s="86" t="s">
        <v>118</v>
      </c>
      <c r="AO8" s="1256">
        <f>AD8*AI8*AL8</f>
        <v>24000</v>
      </c>
      <c r="AP8" s="1256"/>
      <c r="AQ8" s="1256"/>
      <c r="AR8" s="1256"/>
      <c r="AS8" s="87" t="s">
        <v>18</v>
      </c>
    </row>
    <row r="9" spans="1:45" ht="26.1" customHeight="1">
      <c r="A9" s="431" t="s">
        <v>104</v>
      </c>
      <c r="B9" s="1258" t="s">
        <v>410</v>
      </c>
      <c r="C9" s="1259"/>
      <c r="D9" s="1259"/>
      <c r="E9" s="1259"/>
      <c r="F9" s="1260"/>
      <c r="G9" s="1261" t="s">
        <v>411</v>
      </c>
      <c r="H9" s="1262"/>
      <c r="I9" s="1263"/>
      <c r="J9" s="1252" t="s">
        <v>77</v>
      </c>
      <c r="K9" s="1253"/>
      <c r="L9" s="1253"/>
      <c r="M9" s="1254"/>
      <c r="N9" s="1255">
        <v>40000</v>
      </c>
      <c r="O9" s="1256"/>
      <c r="P9" s="1256"/>
      <c r="Q9" s="86" t="s">
        <v>18</v>
      </c>
      <c r="R9" s="86" t="s">
        <v>119</v>
      </c>
      <c r="S9" s="236">
        <v>12</v>
      </c>
      <c r="T9" s="86" t="s">
        <v>97</v>
      </c>
      <c r="U9" s="86" t="s">
        <v>119</v>
      </c>
      <c r="V9" s="236">
        <v>1</v>
      </c>
      <c r="W9" s="86" t="s">
        <v>43</v>
      </c>
      <c r="X9" s="86" t="s">
        <v>118</v>
      </c>
      <c r="Y9" s="1256">
        <f t="shared" ref="Y9" si="0">N9*S9*V9</f>
        <v>480000</v>
      </c>
      <c r="Z9" s="1256"/>
      <c r="AA9" s="1256"/>
      <c r="AB9" s="1256"/>
      <c r="AC9" s="441" t="s">
        <v>18</v>
      </c>
      <c r="AD9" s="1255">
        <v>2000</v>
      </c>
      <c r="AE9" s="1256"/>
      <c r="AF9" s="1256"/>
      <c r="AG9" s="86" t="s">
        <v>18</v>
      </c>
      <c r="AH9" s="86" t="s">
        <v>119</v>
      </c>
      <c r="AI9" s="236">
        <v>12</v>
      </c>
      <c r="AJ9" s="86" t="s">
        <v>97</v>
      </c>
      <c r="AK9" s="86" t="s">
        <v>119</v>
      </c>
      <c r="AL9" s="236">
        <v>1</v>
      </c>
      <c r="AM9" s="86" t="s">
        <v>43</v>
      </c>
      <c r="AN9" s="86" t="s">
        <v>118</v>
      </c>
      <c r="AO9" s="1256">
        <f t="shared" ref="AO9" si="1">AD9*AI9*AL9</f>
        <v>24000</v>
      </c>
      <c r="AP9" s="1256"/>
      <c r="AQ9" s="1256"/>
      <c r="AR9" s="1256"/>
      <c r="AS9" s="87" t="s">
        <v>18</v>
      </c>
    </row>
    <row r="10" spans="1:45" ht="26.1" customHeight="1">
      <c r="A10" s="431" t="s">
        <v>414</v>
      </c>
      <c r="B10" s="902" t="s">
        <v>103</v>
      </c>
      <c r="C10" s="1251"/>
      <c r="D10" s="1251"/>
      <c r="E10" s="1251"/>
      <c r="F10" s="1251"/>
      <c r="G10" s="1252" t="s">
        <v>75</v>
      </c>
      <c r="H10" s="1253"/>
      <c r="I10" s="1253"/>
      <c r="J10" s="1252" t="s">
        <v>77</v>
      </c>
      <c r="K10" s="1253"/>
      <c r="L10" s="1253"/>
      <c r="M10" s="1254"/>
      <c r="N10" s="1255">
        <v>40000</v>
      </c>
      <c r="O10" s="1256"/>
      <c r="P10" s="1256"/>
      <c r="Q10" s="86" t="s">
        <v>18</v>
      </c>
      <c r="R10" s="86" t="s">
        <v>119</v>
      </c>
      <c r="S10" s="236">
        <v>12</v>
      </c>
      <c r="T10" s="86" t="s">
        <v>97</v>
      </c>
      <c r="U10" s="86" t="s">
        <v>119</v>
      </c>
      <c r="V10" s="236">
        <v>1</v>
      </c>
      <c r="W10" s="86" t="s">
        <v>43</v>
      </c>
      <c r="X10" s="86" t="s">
        <v>118</v>
      </c>
      <c r="Y10" s="1256">
        <f t="shared" ref="Y10:Y11" si="2">N10*S10*V10</f>
        <v>480000</v>
      </c>
      <c r="Z10" s="1256"/>
      <c r="AA10" s="1256"/>
      <c r="AB10" s="1256"/>
      <c r="AC10" s="441" t="s">
        <v>18</v>
      </c>
      <c r="AD10" s="1255">
        <v>2000</v>
      </c>
      <c r="AE10" s="1256"/>
      <c r="AF10" s="1256"/>
      <c r="AG10" s="86" t="s">
        <v>18</v>
      </c>
      <c r="AH10" s="86" t="s">
        <v>119</v>
      </c>
      <c r="AI10" s="236">
        <v>12</v>
      </c>
      <c r="AJ10" s="86" t="s">
        <v>97</v>
      </c>
      <c r="AK10" s="86" t="s">
        <v>119</v>
      </c>
      <c r="AL10" s="236">
        <v>1</v>
      </c>
      <c r="AM10" s="86" t="s">
        <v>43</v>
      </c>
      <c r="AN10" s="86" t="s">
        <v>118</v>
      </c>
      <c r="AO10" s="1256">
        <f t="shared" ref="AO10:AO11" si="3">AD10*AI10*AL10</f>
        <v>24000</v>
      </c>
      <c r="AP10" s="1256"/>
      <c r="AQ10" s="1256"/>
      <c r="AR10" s="1256"/>
      <c r="AS10" s="87" t="s">
        <v>18</v>
      </c>
    </row>
    <row r="11" spans="1:45" ht="26.1" customHeight="1">
      <c r="A11" s="431" t="s">
        <v>415</v>
      </c>
      <c r="B11" s="902" t="s">
        <v>103</v>
      </c>
      <c r="C11" s="1251"/>
      <c r="D11" s="1251"/>
      <c r="E11" s="1251"/>
      <c r="F11" s="1251"/>
      <c r="G11" s="670" t="s">
        <v>98</v>
      </c>
      <c r="H11" s="667"/>
      <c r="I11" s="667"/>
      <c r="J11" s="1252" t="s">
        <v>77</v>
      </c>
      <c r="K11" s="1253"/>
      <c r="L11" s="1253"/>
      <c r="M11" s="1254"/>
      <c r="N11" s="1255">
        <v>30000</v>
      </c>
      <c r="O11" s="1256"/>
      <c r="P11" s="1256"/>
      <c r="Q11" s="86" t="s">
        <v>18</v>
      </c>
      <c r="R11" s="86" t="s">
        <v>119</v>
      </c>
      <c r="S11" s="236">
        <v>12</v>
      </c>
      <c r="T11" s="86" t="s">
        <v>97</v>
      </c>
      <c r="U11" s="86" t="s">
        <v>119</v>
      </c>
      <c r="V11" s="236">
        <v>1</v>
      </c>
      <c r="W11" s="86" t="s">
        <v>43</v>
      </c>
      <c r="X11" s="86" t="s">
        <v>118</v>
      </c>
      <c r="Y11" s="1256">
        <f t="shared" si="2"/>
        <v>360000</v>
      </c>
      <c r="Z11" s="1256"/>
      <c r="AA11" s="1256"/>
      <c r="AB11" s="1256"/>
      <c r="AC11" s="441" t="s">
        <v>18</v>
      </c>
      <c r="AD11" s="1255">
        <v>1000</v>
      </c>
      <c r="AE11" s="1256"/>
      <c r="AF11" s="1256"/>
      <c r="AG11" s="86" t="s">
        <v>18</v>
      </c>
      <c r="AH11" s="86" t="s">
        <v>119</v>
      </c>
      <c r="AI11" s="236">
        <v>12</v>
      </c>
      <c r="AJ11" s="86" t="s">
        <v>97</v>
      </c>
      <c r="AK11" s="86" t="s">
        <v>119</v>
      </c>
      <c r="AL11" s="236">
        <v>1</v>
      </c>
      <c r="AM11" s="86" t="s">
        <v>43</v>
      </c>
      <c r="AN11" s="86" t="s">
        <v>118</v>
      </c>
      <c r="AO11" s="1256">
        <f t="shared" si="3"/>
        <v>12000</v>
      </c>
      <c r="AP11" s="1256"/>
      <c r="AQ11" s="1256"/>
      <c r="AR11" s="1256"/>
      <c r="AS11" s="87" t="s">
        <v>18</v>
      </c>
    </row>
    <row r="12" spans="1:45" ht="26.1" customHeight="1">
      <c r="A12" s="431">
        <v>1</v>
      </c>
      <c r="B12" s="1264"/>
      <c r="C12" s="1374"/>
      <c r="D12" s="1374"/>
      <c r="E12" s="1374"/>
      <c r="F12" s="1374"/>
      <c r="G12" s="1266"/>
      <c r="H12" s="1267"/>
      <c r="I12" s="1267"/>
      <c r="J12" s="1266"/>
      <c r="K12" s="1267"/>
      <c r="L12" s="1267"/>
      <c r="M12" s="1268"/>
      <c r="N12" s="1269"/>
      <c r="O12" s="1270"/>
      <c r="P12" s="1270"/>
      <c r="Q12" s="86" t="s">
        <v>18</v>
      </c>
      <c r="R12" s="86" t="s">
        <v>119</v>
      </c>
      <c r="S12" s="234"/>
      <c r="T12" s="86" t="s">
        <v>97</v>
      </c>
      <c r="U12" s="86" t="s">
        <v>119</v>
      </c>
      <c r="V12" s="234"/>
      <c r="W12" s="86" t="s">
        <v>43</v>
      </c>
      <c r="X12" s="86" t="s">
        <v>118</v>
      </c>
      <c r="Y12" s="906">
        <f>N12*S12*V12</f>
        <v>0</v>
      </c>
      <c r="Z12" s="906"/>
      <c r="AA12" s="906"/>
      <c r="AB12" s="906"/>
      <c r="AC12" s="441" t="s">
        <v>18</v>
      </c>
      <c r="AD12" s="1269"/>
      <c r="AE12" s="1270"/>
      <c r="AF12" s="1270"/>
      <c r="AG12" s="86" t="s">
        <v>18</v>
      </c>
      <c r="AH12" s="86" t="s">
        <v>119</v>
      </c>
      <c r="AI12" s="234"/>
      <c r="AJ12" s="86" t="s">
        <v>97</v>
      </c>
      <c r="AK12" s="86" t="s">
        <v>119</v>
      </c>
      <c r="AL12" s="234"/>
      <c r="AM12" s="86" t="s">
        <v>43</v>
      </c>
      <c r="AN12" s="86" t="s">
        <v>118</v>
      </c>
      <c r="AO12" s="906">
        <f>AD12*AI12*AL12</f>
        <v>0</v>
      </c>
      <c r="AP12" s="906"/>
      <c r="AQ12" s="906"/>
      <c r="AR12" s="906"/>
      <c r="AS12" s="87" t="s">
        <v>18</v>
      </c>
    </row>
    <row r="13" spans="1:45" ht="26.1" customHeight="1">
      <c r="A13" s="431">
        <v>2</v>
      </c>
      <c r="B13" s="1264"/>
      <c r="C13" s="1374"/>
      <c r="D13" s="1374"/>
      <c r="E13" s="1374"/>
      <c r="F13" s="1374"/>
      <c r="G13" s="1266"/>
      <c r="H13" s="1267"/>
      <c r="I13" s="1267"/>
      <c r="J13" s="1266"/>
      <c r="K13" s="1267"/>
      <c r="L13" s="1267"/>
      <c r="M13" s="1268"/>
      <c r="N13" s="1269"/>
      <c r="O13" s="1270"/>
      <c r="P13" s="1270"/>
      <c r="Q13" s="86" t="s">
        <v>18</v>
      </c>
      <c r="R13" s="86" t="s">
        <v>119</v>
      </c>
      <c r="S13" s="234"/>
      <c r="T13" s="86" t="s">
        <v>97</v>
      </c>
      <c r="U13" s="86" t="s">
        <v>119</v>
      </c>
      <c r="V13" s="234"/>
      <c r="W13" s="86" t="s">
        <v>43</v>
      </c>
      <c r="X13" s="86" t="s">
        <v>118</v>
      </c>
      <c r="Y13" s="906">
        <f t="shared" ref="Y13:Y21" si="4">N13*S13*V13</f>
        <v>0</v>
      </c>
      <c r="Z13" s="906"/>
      <c r="AA13" s="906"/>
      <c r="AB13" s="906"/>
      <c r="AC13" s="441" t="s">
        <v>18</v>
      </c>
      <c r="AD13" s="1269"/>
      <c r="AE13" s="1270"/>
      <c r="AF13" s="1270"/>
      <c r="AG13" s="86" t="s">
        <v>18</v>
      </c>
      <c r="AH13" s="86" t="s">
        <v>119</v>
      </c>
      <c r="AI13" s="234"/>
      <c r="AJ13" s="86" t="s">
        <v>97</v>
      </c>
      <c r="AK13" s="86" t="s">
        <v>119</v>
      </c>
      <c r="AL13" s="234"/>
      <c r="AM13" s="86" t="s">
        <v>43</v>
      </c>
      <c r="AN13" s="86" t="s">
        <v>118</v>
      </c>
      <c r="AO13" s="906">
        <f t="shared" ref="AO13:AO15" si="5">AD13*AI13*AL13</f>
        <v>0</v>
      </c>
      <c r="AP13" s="906"/>
      <c r="AQ13" s="906"/>
      <c r="AR13" s="906"/>
      <c r="AS13" s="87" t="s">
        <v>18</v>
      </c>
    </row>
    <row r="14" spans="1:45" ht="26.1" customHeight="1">
      <c r="A14" s="431">
        <v>3</v>
      </c>
      <c r="B14" s="1264"/>
      <c r="C14" s="1374"/>
      <c r="D14" s="1374"/>
      <c r="E14" s="1374"/>
      <c r="F14" s="1374"/>
      <c r="G14" s="1266"/>
      <c r="H14" s="1267"/>
      <c r="I14" s="1267"/>
      <c r="J14" s="1266"/>
      <c r="K14" s="1267"/>
      <c r="L14" s="1267"/>
      <c r="M14" s="1268"/>
      <c r="N14" s="1269"/>
      <c r="O14" s="1270"/>
      <c r="P14" s="1270"/>
      <c r="Q14" s="86" t="s">
        <v>18</v>
      </c>
      <c r="R14" s="86" t="s">
        <v>119</v>
      </c>
      <c r="S14" s="234"/>
      <c r="T14" s="86" t="s">
        <v>97</v>
      </c>
      <c r="U14" s="86" t="s">
        <v>119</v>
      </c>
      <c r="V14" s="234"/>
      <c r="W14" s="86" t="s">
        <v>43</v>
      </c>
      <c r="X14" s="86" t="s">
        <v>118</v>
      </c>
      <c r="Y14" s="906">
        <f t="shared" si="4"/>
        <v>0</v>
      </c>
      <c r="Z14" s="906"/>
      <c r="AA14" s="906"/>
      <c r="AB14" s="906"/>
      <c r="AC14" s="441" t="s">
        <v>18</v>
      </c>
      <c r="AD14" s="1269"/>
      <c r="AE14" s="1270"/>
      <c r="AF14" s="1270"/>
      <c r="AG14" s="86" t="s">
        <v>18</v>
      </c>
      <c r="AH14" s="86" t="s">
        <v>119</v>
      </c>
      <c r="AI14" s="234"/>
      <c r="AJ14" s="86" t="s">
        <v>97</v>
      </c>
      <c r="AK14" s="86" t="s">
        <v>119</v>
      </c>
      <c r="AL14" s="234"/>
      <c r="AM14" s="86" t="s">
        <v>43</v>
      </c>
      <c r="AN14" s="86" t="s">
        <v>118</v>
      </c>
      <c r="AO14" s="906">
        <f t="shared" si="5"/>
        <v>0</v>
      </c>
      <c r="AP14" s="906"/>
      <c r="AQ14" s="906"/>
      <c r="AR14" s="906"/>
      <c r="AS14" s="87" t="s">
        <v>18</v>
      </c>
    </row>
    <row r="15" spans="1:45" ht="26.1" customHeight="1">
      <c r="A15" s="431">
        <v>4</v>
      </c>
      <c r="B15" s="1264"/>
      <c r="C15" s="1374"/>
      <c r="D15" s="1374"/>
      <c r="E15" s="1374"/>
      <c r="F15" s="1374"/>
      <c r="G15" s="1266"/>
      <c r="H15" s="1267"/>
      <c r="I15" s="1267"/>
      <c r="J15" s="1266"/>
      <c r="K15" s="1267"/>
      <c r="L15" s="1267"/>
      <c r="M15" s="1268"/>
      <c r="N15" s="1269"/>
      <c r="O15" s="1270"/>
      <c r="P15" s="1270"/>
      <c r="Q15" s="86" t="s">
        <v>18</v>
      </c>
      <c r="R15" s="86" t="s">
        <v>119</v>
      </c>
      <c r="S15" s="234"/>
      <c r="T15" s="86" t="s">
        <v>97</v>
      </c>
      <c r="U15" s="86" t="s">
        <v>119</v>
      </c>
      <c r="V15" s="234"/>
      <c r="W15" s="86" t="s">
        <v>43</v>
      </c>
      <c r="X15" s="86" t="s">
        <v>118</v>
      </c>
      <c r="Y15" s="906">
        <f t="shared" si="4"/>
        <v>0</v>
      </c>
      <c r="Z15" s="906"/>
      <c r="AA15" s="906"/>
      <c r="AB15" s="906"/>
      <c r="AC15" s="441" t="s">
        <v>18</v>
      </c>
      <c r="AD15" s="1269"/>
      <c r="AE15" s="1270"/>
      <c r="AF15" s="1270"/>
      <c r="AG15" s="86" t="s">
        <v>18</v>
      </c>
      <c r="AH15" s="86" t="s">
        <v>119</v>
      </c>
      <c r="AI15" s="234"/>
      <c r="AJ15" s="86" t="s">
        <v>97</v>
      </c>
      <c r="AK15" s="86" t="s">
        <v>119</v>
      </c>
      <c r="AL15" s="234"/>
      <c r="AM15" s="86" t="s">
        <v>43</v>
      </c>
      <c r="AN15" s="86" t="s">
        <v>118</v>
      </c>
      <c r="AO15" s="906">
        <f t="shared" si="5"/>
        <v>0</v>
      </c>
      <c r="AP15" s="906"/>
      <c r="AQ15" s="906"/>
      <c r="AR15" s="906"/>
      <c r="AS15" s="87" t="s">
        <v>18</v>
      </c>
    </row>
    <row r="16" spans="1:45" ht="26.1" customHeight="1">
      <c r="A16" s="432">
        <v>5</v>
      </c>
      <c r="B16" s="1264"/>
      <c r="C16" s="1374"/>
      <c r="D16" s="1374"/>
      <c r="E16" s="1374"/>
      <c r="F16" s="1374"/>
      <c r="G16" s="1266"/>
      <c r="H16" s="1267"/>
      <c r="I16" s="1267"/>
      <c r="J16" s="1266"/>
      <c r="K16" s="1267"/>
      <c r="L16" s="1267"/>
      <c r="M16" s="1268"/>
      <c r="N16" s="1269"/>
      <c r="O16" s="1270"/>
      <c r="P16" s="1270"/>
      <c r="Q16" s="86" t="s">
        <v>18</v>
      </c>
      <c r="R16" s="86" t="s">
        <v>119</v>
      </c>
      <c r="S16" s="234"/>
      <c r="T16" s="86" t="s">
        <v>97</v>
      </c>
      <c r="U16" s="86" t="s">
        <v>119</v>
      </c>
      <c r="V16" s="234"/>
      <c r="W16" s="86" t="s">
        <v>43</v>
      </c>
      <c r="X16" s="86" t="s">
        <v>118</v>
      </c>
      <c r="Y16" s="906">
        <f>N16*S16*V16</f>
        <v>0</v>
      </c>
      <c r="Z16" s="906"/>
      <c r="AA16" s="906"/>
      <c r="AB16" s="906"/>
      <c r="AC16" s="441" t="s">
        <v>18</v>
      </c>
      <c r="AD16" s="1269"/>
      <c r="AE16" s="1270"/>
      <c r="AF16" s="1270"/>
      <c r="AG16" s="86" t="s">
        <v>18</v>
      </c>
      <c r="AH16" s="86" t="s">
        <v>119</v>
      </c>
      <c r="AI16" s="234"/>
      <c r="AJ16" s="86" t="s">
        <v>97</v>
      </c>
      <c r="AK16" s="86" t="s">
        <v>119</v>
      </c>
      <c r="AL16" s="234"/>
      <c r="AM16" s="86" t="s">
        <v>43</v>
      </c>
      <c r="AN16" s="86" t="s">
        <v>118</v>
      </c>
      <c r="AO16" s="906">
        <f>AD16*AI16*AL16</f>
        <v>0</v>
      </c>
      <c r="AP16" s="906"/>
      <c r="AQ16" s="906"/>
      <c r="AR16" s="906"/>
      <c r="AS16" s="87" t="s">
        <v>18</v>
      </c>
    </row>
    <row r="17" spans="1:45" ht="26.1" customHeight="1">
      <c r="A17" s="432">
        <v>6</v>
      </c>
      <c r="B17" s="1264"/>
      <c r="C17" s="1374"/>
      <c r="D17" s="1374"/>
      <c r="E17" s="1374"/>
      <c r="F17" s="1374"/>
      <c r="G17" s="1266"/>
      <c r="H17" s="1267"/>
      <c r="I17" s="1267"/>
      <c r="J17" s="1266"/>
      <c r="K17" s="1267"/>
      <c r="L17" s="1267"/>
      <c r="M17" s="1268"/>
      <c r="N17" s="1269"/>
      <c r="O17" s="1270"/>
      <c r="P17" s="1270"/>
      <c r="Q17" s="86" t="s">
        <v>18</v>
      </c>
      <c r="R17" s="86" t="s">
        <v>119</v>
      </c>
      <c r="S17" s="234"/>
      <c r="T17" s="86" t="s">
        <v>97</v>
      </c>
      <c r="U17" s="86" t="s">
        <v>119</v>
      </c>
      <c r="V17" s="234"/>
      <c r="W17" s="86" t="s">
        <v>43</v>
      </c>
      <c r="X17" s="86" t="s">
        <v>118</v>
      </c>
      <c r="Y17" s="906">
        <f t="shared" si="4"/>
        <v>0</v>
      </c>
      <c r="Z17" s="906"/>
      <c r="AA17" s="906"/>
      <c r="AB17" s="906"/>
      <c r="AC17" s="441" t="s">
        <v>18</v>
      </c>
      <c r="AD17" s="1269"/>
      <c r="AE17" s="1270"/>
      <c r="AF17" s="1270"/>
      <c r="AG17" s="86" t="s">
        <v>18</v>
      </c>
      <c r="AH17" s="86" t="s">
        <v>119</v>
      </c>
      <c r="AI17" s="234"/>
      <c r="AJ17" s="86" t="s">
        <v>97</v>
      </c>
      <c r="AK17" s="86" t="s">
        <v>119</v>
      </c>
      <c r="AL17" s="234"/>
      <c r="AM17" s="86" t="s">
        <v>43</v>
      </c>
      <c r="AN17" s="86" t="s">
        <v>118</v>
      </c>
      <c r="AO17" s="906">
        <f t="shared" ref="AO17:AO21" si="6">AD17*AI17*AL17</f>
        <v>0</v>
      </c>
      <c r="AP17" s="906"/>
      <c r="AQ17" s="906"/>
      <c r="AR17" s="906"/>
      <c r="AS17" s="87" t="s">
        <v>18</v>
      </c>
    </row>
    <row r="18" spans="1:45" ht="26.1" customHeight="1">
      <c r="A18" s="432">
        <v>7</v>
      </c>
      <c r="B18" s="1264"/>
      <c r="C18" s="1374"/>
      <c r="D18" s="1374"/>
      <c r="E18" s="1374"/>
      <c r="F18" s="1374"/>
      <c r="G18" s="1266"/>
      <c r="H18" s="1267"/>
      <c r="I18" s="1267"/>
      <c r="J18" s="1266"/>
      <c r="K18" s="1267"/>
      <c r="L18" s="1267"/>
      <c r="M18" s="1268"/>
      <c r="N18" s="1269"/>
      <c r="O18" s="1270"/>
      <c r="P18" s="1270"/>
      <c r="Q18" s="86" t="s">
        <v>18</v>
      </c>
      <c r="R18" s="86" t="s">
        <v>119</v>
      </c>
      <c r="S18" s="234"/>
      <c r="T18" s="86" t="s">
        <v>97</v>
      </c>
      <c r="U18" s="86" t="s">
        <v>119</v>
      </c>
      <c r="V18" s="234"/>
      <c r="W18" s="86" t="s">
        <v>43</v>
      </c>
      <c r="X18" s="86" t="s">
        <v>118</v>
      </c>
      <c r="Y18" s="906">
        <f t="shared" si="4"/>
        <v>0</v>
      </c>
      <c r="Z18" s="906"/>
      <c r="AA18" s="906"/>
      <c r="AB18" s="906"/>
      <c r="AC18" s="441" t="s">
        <v>18</v>
      </c>
      <c r="AD18" s="1269"/>
      <c r="AE18" s="1270"/>
      <c r="AF18" s="1270"/>
      <c r="AG18" s="86" t="s">
        <v>18</v>
      </c>
      <c r="AH18" s="86" t="s">
        <v>119</v>
      </c>
      <c r="AI18" s="234"/>
      <c r="AJ18" s="86" t="s">
        <v>97</v>
      </c>
      <c r="AK18" s="86" t="s">
        <v>119</v>
      </c>
      <c r="AL18" s="234"/>
      <c r="AM18" s="86" t="s">
        <v>43</v>
      </c>
      <c r="AN18" s="86" t="s">
        <v>118</v>
      </c>
      <c r="AO18" s="906">
        <f t="shared" si="6"/>
        <v>0</v>
      </c>
      <c r="AP18" s="906"/>
      <c r="AQ18" s="906"/>
      <c r="AR18" s="906"/>
      <c r="AS18" s="87" t="s">
        <v>18</v>
      </c>
    </row>
    <row r="19" spans="1:45" ht="26.1" customHeight="1">
      <c r="A19" s="432">
        <v>8</v>
      </c>
      <c r="B19" s="1264"/>
      <c r="C19" s="1374"/>
      <c r="D19" s="1374"/>
      <c r="E19" s="1374"/>
      <c r="F19" s="1374"/>
      <c r="G19" s="1266"/>
      <c r="H19" s="1267"/>
      <c r="I19" s="1267"/>
      <c r="J19" s="1266"/>
      <c r="K19" s="1267"/>
      <c r="L19" s="1267"/>
      <c r="M19" s="1268"/>
      <c r="N19" s="1269"/>
      <c r="O19" s="1270"/>
      <c r="P19" s="1270"/>
      <c r="Q19" s="86" t="s">
        <v>18</v>
      </c>
      <c r="R19" s="86" t="s">
        <v>119</v>
      </c>
      <c r="S19" s="234"/>
      <c r="T19" s="86" t="s">
        <v>97</v>
      </c>
      <c r="U19" s="86" t="s">
        <v>119</v>
      </c>
      <c r="V19" s="234"/>
      <c r="W19" s="86" t="s">
        <v>43</v>
      </c>
      <c r="X19" s="86" t="s">
        <v>118</v>
      </c>
      <c r="Y19" s="906">
        <f t="shared" si="4"/>
        <v>0</v>
      </c>
      <c r="Z19" s="906"/>
      <c r="AA19" s="906"/>
      <c r="AB19" s="906"/>
      <c r="AC19" s="441" t="s">
        <v>18</v>
      </c>
      <c r="AD19" s="1269"/>
      <c r="AE19" s="1270"/>
      <c r="AF19" s="1270"/>
      <c r="AG19" s="86" t="s">
        <v>18</v>
      </c>
      <c r="AH19" s="86" t="s">
        <v>119</v>
      </c>
      <c r="AI19" s="234"/>
      <c r="AJ19" s="86" t="s">
        <v>97</v>
      </c>
      <c r="AK19" s="86" t="s">
        <v>119</v>
      </c>
      <c r="AL19" s="234"/>
      <c r="AM19" s="86" t="s">
        <v>43</v>
      </c>
      <c r="AN19" s="86" t="s">
        <v>118</v>
      </c>
      <c r="AO19" s="906">
        <f t="shared" si="6"/>
        <v>0</v>
      </c>
      <c r="AP19" s="906"/>
      <c r="AQ19" s="906"/>
      <c r="AR19" s="906"/>
      <c r="AS19" s="87" t="s">
        <v>18</v>
      </c>
    </row>
    <row r="20" spans="1:45" ht="26.1" customHeight="1">
      <c r="A20" s="432">
        <v>9</v>
      </c>
      <c r="B20" s="1264"/>
      <c r="C20" s="1374"/>
      <c r="D20" s="1374"/>
      <c r="E20" s="1374"/>
      <c r="F20" s="1374"/>
      <c r="G20" s="1266"/>
      <c r="H20" s="1267"/>
      <c r="I20" s="1267"/>
      <c r="J20" s="1266"/>
      <c r="K20" s="1267"/>
      <c r="L20" s="1267"/>
      <c r="M20" s="1268"/>
      <c r="N20" s="1269"/>
      <c r="O20" s="1270"/>
      <c r="P20" s="1270"/>
      <c r="Q20" s="86" t="s">
        <v>18</v>
      </c>
      <c r="R20" s="86" t="s">
        <v>119</v>
      </c>
      <c r="S20" s="234"/>
      <c r="T20" s="86" t="s">
        <v>97</v>
      </c>
      <c r="U20" s="86" t="s">
        <v>119</v>
      </c>
      <c r="V20" s="234"/>
      <c r="W20" s="86" t="s">
        <v>43</v>
      </c>
      <c r="X20" s="86" t="s">
        <v>118</v>
      </c>
      <c r="Y20" s="906">
        <f t="shared" si="4"/>
        <v>0</v>
      </c>
      <c r="Z20" s="906"/>
      <c r="AA20" s="906"/>
      <c r="AB20" s="906"/>
      <c r="AC20" s="441" t="s">
        <v>18</v>
      </c>
      <c r="AD20" s="1269"/>
      <c r="AE20" s="1270"/>
      <c r="AF20" s="1270"/>
      <c r="AG20" s="86" t="s">
        <v>18</v>
      </c>
      <c r="AH20" s="86" t="s">
        <v>119</v>
      </c>
      <c r="AI20" s="234"/>
      <c r="AJ20" s="86" t="s">
        <v>97</v>
      </c>
      <c r="AK20" s="86" t="s">
        <v>119</v>
      </c>
      <c r="AL20" s="234"/>
      <c r="AM20" s="86" t="s">
        <v>43</v>
      </c>
      <c r="AN20" s="86" t="s">
        <v>118</v>
      </c>
      <c r="AO20" s="906">
        <f t="shared" si="6"/>
        <v>0</v>
      </c>
      <c r="AP20" s="906"/>
      <c r="AQ20" s="906"/>
      <c r="AR20" s="906"/>
      <c r="AS20" s="87" t="s">
        <v>18</v>
      </c>
    </row>
    <row r="21" spans="1:45" ht="26.1" customHeight="1" thickBot="1">
      <c r="A21" s="432">
        <v>10</v>
      </c>
      <c r="B21" s="1264"/>
      <c r="C21" s="1374"/>
      <c r="D21" s="1374"/>
      <c r="E21" s="1374"/>
      <c r="F21" s="1374"/>
      <c r="G21" s="1266"/>
      <c r="H21" s="1267"/>
      <c r="I21" s="1267"/>
      <c r="J21" s="1266"/>
      <c r="K21" s="1267"/>
      <c r="L21" s="1267"/>
      <c r="M21" s="1268"/>
      <c r="N21" s="1269"/>
      <c r="O21" s="1270"/>
      <c r="P21" s="1270"/>
      <c r="Q21" s="86" t="s">
        <v>18</v>
      </c>
      <c r="R21" s="86" t="s">
        <v>119</v>
      </c>
      <c r="S21" s="234"/>
      <c r="T21" s="86" t="s">
        <v>97</v>
      </c>
      <c r="U21" s="86" t="s">
        <v>119</v>
      </c>
      <c r="V21" s="234"/>
      <c r="W21" s="86" t="s">
        <v>43</v>
      </c>
      <c r="X21" s="86" t="s">
        <v>118</v>
      </c>
      <c r="Y21" s="1271">
        <f t="shared" si="4"/>
        <v>0</v>
      </c>
      <c r="Z21" s="1271"/>
      <c r="AA21" s="1271"/>
      <c r="AB21" s="1271"/>
      <c r="AC21" s="441" t="s">
        <v>18</v>
      </c>
      <c r="AD21" s="1269"/>
      <c r="AE21" s="1270"/>
      <c r="AF21" s="1270"/>
      <c r="AG21" s="86" t="s">
        <v>18</v>
      </c>
      <c r="AH21" s="86" t="s">
        <v>119</v>
      </c>
      <c r="AI21" s="234"/>
      <c r="AJ21" s="86" t="s">
        <v>97</v>
      </c>
      <c r="AK21" s="86" t="s">
        <v>119</v>
      </c>
      <c r="AL21" s="234"/>
      <c r="AM21" s="86" t="s">
        <v>43</v>
      </c>
      <c r="AN21" s="86" t="s">
        <v>118</v>
      </c>
      <c r="AO21" s="1271">
        <f t="shared" si="6"/>
        <v>0</v>
      </c>
      <c r="AP21" s="1271"/>
      <c r="AQ21" s="1271"/>
      <c r="AR21" s="1271"/>
      <c r="AS21" s="87" t="s">
        <v>18</v>
      </c>
    </row>
    <row r="22" spans="1:45" s="88" customFormat="1" ht="26.1" customHeight="1" thickBot="1">
      <c r="A22" s="1377" t="s">
        <v>367</v>
      </c>
      <c r="B22" s="1378"/>
      <c r="C22" s="1378"/>
      <c r="D22" s="1378"/>
      <c r="E22" s="1378"/>
      <c r="F22" s="1378"/>
      <c r="G22" s="1378"/>
      <c r="H22" s="1378"/>
      <c r="I22" s="1378"/>
      <c r="J22" s="1378"/>
      <c r="K22" s="1378"/>
      <c r="L22" s="1378"/>
      <c r="M22" s="1378"/>
      <c r="N22" s="1379">
        <f>SUM(Y12:AB21)</f>
        <v>0</v>
      </c>
      <c r="O22" s="1380"/>
      <c r="P22" s="1380"/>
      <c r="Q22" s="1380"/>
      <c r="R22" s="1380"/>
      <c r="S22" s="1380"/>
      <c r="T22" s="1380"/>
      <c r="U22" s="1380"/>
      <c r="V22" s="1380"/>
      <c r="W22" s="1380"/>
      <c r="X22" s="1380"/>
      <c r="Y22" s="1380"/>
      <c r="Z22" s="1380"/>
      <c r="AA22" s="1380"/>
      <c r="AB22" s="1380"/>
      <c r="AC22" s="442" t="s">
        <v>18</v>
      </c>
      <c r="AD22" s="1379">
        <f>SUM(AO12:AR21)</f>
        <v>0</v>
      </c>
      <c r="AE22" s="1380"/>
      <c r="AF22" s="1380"/>
      <c r="AG22" s="1380"/>
      <c r="AH22" s="1380"/>
      <c r="AI22" s="1380"/>
      <c r="AJ22" s="1380"/>
      <c r="AK22" s="1380"/>
      <c r="AL22" s="1380"/>
      <c r="AM22" s="1380"/>
      <c r="AN22" s="1380"/>
      <c r="AO22" s="1380"/>
      <c r="AP22" s="1380"/>
      <c r="AQ22" s="1380"/>
      <c r="AR22" s="1380"/>
      <c r="AS22" s="433" t="s">
        <v>18</v>
      </c>
    </row>
    <row r="23" spans="1:45" s="88" customFormat="1" ht="26.1" customHeight="1">
      <c r="A23" s="1239" t="s">
        <v>396</v>
      </c>
      <c r="B23" s="1240"/>
      <c r="C23" s="1240"/>
      <c r="D23" s="1240"/>
      <c r="E23" s="1240"/>
      <c r="F23" s="1240"/>
      <c r="G23" s="1240"/>
      <c r="H23" s="1240"/>
      <c r="I23" s="1240"/>
      <c r="J23" s="1240"/>
      <c r="K23" s="1240"/>
      <c r="L23" s="1240"/>
      <c r="M23" s="1241"/>
      <c r="N23" s="1235"/>
      <c r="O23" s="1236"/>
      <c r="P23" s="1236"/>
      <c r="Q23" s="1236"/>
      <c r="R23" s="1236"/>
      <c r="S23" s="1236"/>
      <c r="T23" s="1236"/>
      <c r="U23" s="1236"/>
      <c r="V23" s="1236"/>
      <c r="W23" s="1236"/>
      <c r="X23" s="1236"/>
      <c r="Y23" s="1236"/>
      <c r="Z23" s="1236"/>
      <c r="AA23" s="1236"/>
      <c r="AB23" s="1236"/>
      <c r="AC23" s="443" t="s">
        <v>18</v>
      </c>
      <c r="AD23" s="241"/>
      <c r="AE23" s="241"/>
      <c r="AF23" s="241"/>
      <c r="AG23" s="241"/>
      <c r="AH23" s="241"/>
      <c r="AI23" s="241"/>
      <c r="AJ23" s="241"/>
      <c r="AK23" s="241"/>
      <c r="AL23" s="241"/>
      <c r="AM23" s="241"/>
      <c r="AN23" s="241"/>
      <c r="AO23" s="241"/>
      <c r="AP23" s="241"/>
      <c r="AQ23" s="241"/>
      <c r="AR23" s="241"/>
      <c r="AS23" s="242"/>
    </row>
    <row r="24" spans="1:45" s="88" customFormat="1" ht="26.1" customHeight="1" thickBot="1">
      <c r="A24" s="1242" t="s">
        <v>362</v>
      </c>
      <c r="B24" s="962"/>
      <c r="C24" s="962"/>
      <c r="D24" s="962"/>
      <c r="E24" s="962"/>
      <c r="F24" s="962"/>
      <c r="G24" s="962"/>
      <c r="H24" s="962"/>
      <c r="I24" s="962"/>
      <c r="J24" s="962"/>
      <c r="K24" s="962"/>
      <c r="L24" s="962"/>
      <c r="M24" s="1243"/>
      <c r="N24" s="1237">
        <f>N22+N23</f>
        <v>0</v>
      </c>
      <c r="O24" s="1238"/>
      <c r="P24" s="1238"/>
      <c r="Q24" s="1238"/>
      <c r="R24" s="1238"/>
      <c r="S24" s="1238"/>
      <c r="T24" s="1238"/>
      <c r="U24" s="1238"/>
      <c r="V24" s="1238"/>
      <c r="W24" s="1238"/>
      <c r="X24" s="1238"/>
      <c r="Y24" s="1238"/>
      <c r="Z24" s="1238"/>
      <c r="AA24" s="1238"/>
      <c r="AB24" s="1238"/>
      <c r="AC24" s="444" t="s">
        <v>18</v>
      </c>
      <c r="AD24" s="243"/>
      <c r="AE24" s="243"/>
      <c r="AF24" s="243"/>
      <c r="AG24" s="243"/>
      <c r="AH24" s="243"/>
      <c r="AI24" s="243"/>
      <c r="AJ24" s="243"/>
      <c r="AK24" s="243"/>
      <c r="AL24" s="243"/>
      <c r="AM24" s="243"/>
      <c r="AN24" s="243"/>
      <c r="AO24" s="243"/>
      <c r="AP24" s="243"/>
      <c r="AQ24" s="243"/>
      <c r="AR24" s="243"/>
      <c r="AS24" s="244"/>
    </row>
    <row r="25" spans="1:45" ht="30" customHeight="1">
      <c r="A25" s="1" t="s">
        <v>297</v>
      </c>
      <c r="B25" s="90"/>
      <c r="C25" s="90"/>
      <c r="D25" s="90"/>
      <c r="E25" s="90"/>
      <c r="F25" s="90"/>
    </row>
    <row r="26" spans="1:45" ht="34.5" customHeight="1" thickBot="1">
      <c r="A26" s="1292" t="s">
        <v>253</v>
      </c>
      <c r="B26" s="1292"/>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4"/>
      <c r="AE26" s="1294"/>
      <c r="AF26" s="1294"/>
      <c r="AG26" s="1294"/>
      <c r="AH26" s="1294"/>
      <c r="AI26" s="1294"/>
      <c r="AJ26" s="1294"/>
      <c r="AK26" s="1294"/>
      <c r="AL26" s="1294"/>
      <c r="AM26" s="1294"/>
      <c r="AN26" s="1294"/>
      <c r="AO26" s="1294"/>
      <c r="AP26" s="1294"/>
      <c r="AQ26" s="1294"/>
      <c r="AR26" s="1294"/>
      <c r="AS26" s="1294"/>
    </row>
    <row r="27" spans="1:45" s="90" customFormat="1" ht="31.5" customHeight="1">
      <c r="A27" s="1244" t="s">
        <v>23</v>
      </c>
      <c r="B27" s="669" t="s">
        <v>78</v>
      </c>
      <c r="C27" s="664"/>
      <c r="D27" s="664"/>
      <c r="E27" s="664"/>
      <c r="F27" s="665"/>
      <c r="G27" s="669" t="s">
        <v>4</v>
      </c>
      <c r="H27" s="664"/>
      <c r="I27" s="665"/>
      <c r="J27" s="671" t="s">
        <v>96</v>
      </c>
      <c r="K27" s="649"/>
      <c r="L27" s="649"/>
      <c r="M27" s="650"/>
      <c r="N27" s="669" t="s">
        <v>237</v>
      </c>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75"/>
    </row>
    <row r="28" spans="1:45" s="90" customFormat="1" ht="31.5" customHeight="1" thickBot="1">
      <c r="A28" s="1245"/>
      <c r="B28" s="1246"/>
      <c r="C28" s="1247"/>
      <c r="D28" s="1247"/>
      <c r="E28" s="1247"/>
      <c r="F28" s="833"/>
      <c r="G28" s="1246"/>
      <c r="H28" s="1247"/>
      <c r="I28" s="833"/>
      <c r="J28" s="1248"/>
      <c r="K28" s="1249"/>
      <c r="L28" s="1370"/>
      <c r="M28" s="1371"/>
      <c r="N28" s="445"/>
      <c r="O28" s="446"/>
      <c r="P28" s="446"/>
      <c r="Q28" s="446"/>
      <c r="R28" s="506"/>
      <c r="S28" s="506"/>
      <c r="T28" s="506"/>
      <c r="U28" s="506"/>
      <c r="V28" s="506"/>
      <c r="W28" s="506"/>
      <c r="X28" s="506"/>
      <c r="Y28" s="506"/>
      <c r="Z28" s="506"/>
      <c r="AA28" s="506"/>
      <c r="AB28" s="506"/>
      <c r="AC28" s="506"/>
      <c r="AD28" s="871" t="s">
        <v>395</v>
      </c>
      <c r="AE28" s="1280"/>
      <c r="AF28" s="1280"/>
      <c r="AG28" s="1280"/>
      <c r="AH28" s="1280"/>
      <c r="AI28" s="1280"/>
      <c r="AJ28" s="1280"/>
      <c r="AK28" s="1280"/>
      <c r="AL28" s="1280"/>
      <c r="AM28" s="1280"/>
      <c r="AN28" s="1280"/>
      <c r="AO28" s="1280"/>
      <c r="AP28" s="1280"/>
      <c r="AQ28" s="1280"/>
      <c r="AR28" s="1280"/>
      <c r="AS28" s="1281"/>
    </row>
    <row r="29" spans="1:45" s="90" customFormat="1" ht="26.1" customHeight="1">
      <c r="A29" s="439" t="s">
        <v>102</v>
      </c>
      <c r="B29" s="1372" t="s">
        <v>123</v>
      </c>
      <c r="C29" s="1373"/>
      <c r="D29" s="1373"/>
      <c r="E29" s="1373"/>
      <c r="F29" s="1373"/>
      <c r="G29" s="670" t="s">
        <v>75</v>
      </c>
      <c r="H29" s="667"/>
      <c r="I29" s="667"/>
      <c r="J29" s="670" t="s">
        <v>77</v>
      </c>
      <c r="K29" s="667"/>
      <c r="L29" s="1386"/>
      <c r="M29" s="1387"/>
      <c r="N29" s="1282">
        <v>5000</v>
      </c>
      <c r="O29" s="1283"/>
      <c r="P29" s="1283"/>
      <c r="Q29" s="447" t="s">
        <v>18</v>
      </c>
      <c r="R29" s="111" t="s">
        <v>119</v>
      </c>
      <c r="S29" s="235">
        <v>12</v>
      </c>
      <c r="T29" s="111" t="s">
        <v>97</v>
      </c>
      <c r="U29" s="111" t="s">
        <v>119</v>
      </c>
      <c r="V29" s="235">
        <v>2</v>
      </c>
      <c r="W29" s="111" t="s">
        <v>43</v>
      </c>
      <c r="X29" s="111" t="s">
        <v>118</v>
      </c>
      <c r="Y29" s="1283">
        <v>120000</v>
      </c>
      <c r="Z29" s="1283"/>
      <c r="AA29" s="1283"/>
      <c r="AB29" s="1283"/>
      <c r="AC29" s="440" t="s">
        <v>18</v>
      </c>
      <c r="AD29" s="1286">
        <v>2000</v>
      </c>
      <c r="AE29" s="1287"/>
      <c r="AF29" s="1287"/>
      <c r="AG29" s="154" t="s">
        <v>18</v>
      </c>
      <c r="AH29" s="154" t="s">
        <v>119</v>
      </c>
      <c r="AI29" s="237">
        <v>12</v>
      </c>
      <c r="AJ29" s="154" t="s">
        <v>97</v>
      </c>
      <c r="AK29" s="154" t="s">
        <v>119</v>
      </c>
      <c r="AL29" s="237">
        <v>2</v>
      </c>
      <c r="AM29" s="154" t="s">
        <v>43</v>
      </c>
      <c r="AN29" s="154" t="s">
        <v>118</v>
      </c>
      <c r="AO29" s="1288">
        <f>AD29*AI29*AL29</f>
        <v>48000</v>
      </c>
      <c r="AP29" s="1288"/>
      <c r="AQ29" s="1288"/>
      <c r="AR29" s="1288"/>
      <c r="AS29" s="136" t="s">
        <v>18</v>
      </c>
    </row>
    <row r="30" spans="1:45" s="90" customFormat="1" ht="26.1" customHeight="1">
      <c r="A30" s="431" t="s">
        <v>101</v>
      </c>
      <c r="B30" s="902" t="s">
        <v>412</v>
      </c>
      <c r="C30" s="903"/>
      <c r="D30" s="903"/>
      <c r="E30" s="903"/>
      <c r="F30" s="904"/>
      <c r="G30" s="1261" t="s">
        <v>411</v>
      </c>
      <c r="H30" s="1262"/>
      <c r="I30" s="1263"/>
      <c r="J30" s="1252" t="s">
        <v>77</v>
      </c>
      <c r="K30" s="1253"/>
      <c r="L30" s="1253"/>
      <c r="M30" s="1254"/>
      <c r="N30" s="1255">
        <v>5000</v>
      </c>
      <c r="O30" s="1256"/>
      <c r="P30" s="1256"/>
      <c r="Q30" s="448" t="s">
        <v>18</v>
      </c>
      <c r="R30" s="86" t="s">
        <v>119</v>
      </c>
      <c r="S30" s="236">
        <v>12</v>
      </c>
      <c r="T30" s="86" t="s">
        <v>97</v>
      </c>
      <c r="U30" s="86" t="s">
        <v>119</v>
      </c>
      <c r="V30" s="236">
        <v>1</v>
      </c>
      <c r="W30" s="86" t="s">
        <v>43</v>
      </c>
      <c r="X30" s="86" t="s">
        <v>118</v>
      </c>
      <c r="Y30" s="1256">
        <v>60000</v>
      </c>
      <c r="Z30" s="1256"/>
      <c r="AA30" s="1256"/>
      <c r="AB30" s="1256"/>
      <c r="AC30" s="441" t="s">
        <v>18</v>
      </c>
      <c r="AD30" s="1255">
        <v>2000</v>
      </c>
      <c r="AE30" s="1256"/>
      <c r="AF30" s="1256"/>
      <c r="AG30" s="86" t="s">
        <v>18</v>
      </c>
      <c r="AH30" s="86" t="s">
        <v>119</v>
      </c>
      <c r="AI30" s="236">
        <v>12</v>
      </c>
      <c r="AJ30" s="86" t="s">
        <v>97</v>
      </c>
      <c r="AK30" s="86" t="s">
        <v>119</v>
      </c>
      <c r="AL30" s="236">
        <v>1</v>
      </c>
      <c r="AM30" s="86" t="s">
        <v>43</v>
      </c>
      <c r="AN30" s="86" t="s">
        <v>118</v>
      </c>
      <c r="AO30" s="1284">
        <f t="shared" ref="AO30:AO32" si="7">AD30*AI30*AL30</f>
        <v>24000</v>
      </c>
      <c r="AP30" s="1284"/>
      <c r="AQ30" s="1284"/>
      <c r="AR30" s="1284"/>
      <c r="AS30" s="87" t="s">
        <v>18</v>
      </c>
    </row>
    <row r="31" spans="1:45" s="90" customFormat="1" ht="26.1" customHeight="1">
      <c r="A31" s="431" t="s">
        <v>104</v>
      </c>
      <c r="B31" s="902" t="s">
        <v>122</v>
      </c>
      <c r="C31" s="1251"/>
      <c r="D31" s="1251"/>
      <c r="E31" s="1251"/>
      <c r="F31" s="1251"/>
      <c r="G31" s="1252" t="s">
        <v>100</v>
      </c>
      <c r="H31" s="1253"/>
      <c r="I31" s="1253"/>
      <c r="J31" s="1252" t="s">
        <v>99</v>
      </c>
      <c r="K31" s="1253"/>
      <c r="L31" s="1375"/>
      <c r="M31" s="1376"/>
      <c r="N31" s="1255">
        <v>5000</v>
      </c>
      <c r="O31" s="1256"/>
      <c r="P31" s="1256"/>
      <c r="Q31" s="448" t="s">
        <v>18</v>
      </c>
      <c r="R31" s="86" t="s">
        <v>119</v>
      </c>
      <c r="S31" s="236">
        <v>12</v>
      </c>
      <c r="T31" s="86" t="s">
        <v>97</v>
      </c>
      <c r="U31" s="86" t="s">
        <v>119</v>
      </c>
      <c r="V31" s="236">
        <v>1</v>
      </c>
      <c r="W31" s="86" t="s">
        <v>43</v>
      </c>
      <c r="X31" s="86" t="s">
        <v>118</v>
      </c>
      <c r="Y31" s="1256">
        <v>60000</v>
      </c>
      <c r="Z31" s="1256"/>
      <c r="AA31" s="1256"/>
      <c r="AB31" s="1256"/>
      <c r="AC31" s="441" t="s">
        <v>18</v>
      </c>
      <c r="AD31" s="1255">
        <v>2000</v>
      </c>
      <c r="AE31" s="1256"/>
      <c r="AF31" s="1256"/>
      <c r="AG31" s="86" t="s">
        <v>18</v>
      </c>
      <c r="AH31" s="86" t="s">
        <v>119</v>
      </c>
      <c r="AI31" s="236">
        <v>12</v>
      </c>
      <c r="AJ31" s="86" t="s">
        <v>97</v>
      </c>
      <c r="AK31" s="86" t="s">
        <v>119</v>
      </c>
      <c r="AL31" s="236">
        <v>1</v>
      </c>
      <c r="AM31" s="86" t="s">
        <v>43</v>
      </c>
      <c r="AN31" s="86" t="s">
        <v>118</v>
      </c>
      <c r="AO31" s="1284">
        <f t="shared" si="7"/>
        <v>24000</v>
      </c>
      <c r="AP31" s="1284"/>
      <c r="AQ31" s="1284"/>
      <c r="AR31" s="1284"/>
      <c r="AS31" s="87" t="s">
        <v>18</v>
      </c>
    </row>
    <row r="32" spans="1:45" s="90" customFormat="1" ht="26.1" customHeight="1">
      <c r="A32" s="431" t="s">
        <v>414</v>
      </c>
      <c r="B32" s="902" t="s">
        <v>121</v>
      </c>
      <c r="C32" s="1251"/>
      <c r="D32" s="1251"/>
      <c r="E32" s="1251"/>
      <c r="F32" s="1251"/>
      <c r="G32" s="670" t="s">
        <v>98</v>
      </c>
      <c r="H32" s="667"/>
      <c r="I32" s="667"/>
      <c r="J32" s="1252" t="s">
        <v>77</v>
      </c>
      <c r="K32" s="1253"/>
      <c r="L32" s="1375"/>
      <c r="M32" s="1376"/>
      <c r="N32" s="1255">
        <v>5000</v>
      </c>
      <c r="O32" s="1256"/>
      <c r="P32" s="1256"/>
      <c r="Q32" s="448" t="s">
        <v>18</v>
      </c>
      <c r="R32" s="86" t="s">
        <v>119</v>
      </c>
      <c r="S32" s="236">
        <v>12</v>
      </c>
      <c r="T32" s="86" t="s">
        <v>97</v>
      </c>
      <c r="U32" s="86" t="s">
        <v>119</v>
      </c>
      <c r="V32" s="236">
        <v>1</v>
      </c>
      <c r="W32" s="86" t="s">
        <v>43</v>
      </c>
      <c r="X32" s="86" t="s">
        <v>118</v>
      </c>
      <c r="Y32" s="1256">
        <v>60000</v>
      </c>
      <c r="Z32" s="1256"/>
      <c r="AA32" s="1256"/>
      <c r="AB32" s="1256"/>
      <c r="AC32" s="441" t="s">
        <v>18</v>
      </c>
      <c r="AD32" s="1255">
        <v>1000</v>
      </c>
      <c r="AE32" s="1256"/>
      <c r="AF32" s="1256"/>
      <c r="AG32" s="86" t="s">
        <v>18</v>
      </c>
      <c r="AH32" s="86" t="s">
        <v>119</v>
      </c>
      <c r="AI32" s="236">
        <v>12</v>
      </c>
      <c r="AJ32" s="86" t="s">
        <v>97</v>
      </c>
      <c r="AK32" s="86" t="s">
        <v>119</v>
      </c>
      <c r="AL32" s="236">
        <v>1</v>
      </c>
      <c r="AM32" s="86" t="s">
        <v>43</v>
      </c>
      <c r="AN32" s="86" t="s">
        <v>118</v>
      </c>
      <c r="AO32" s="1284">
        <f t="shared" si="7"/>
        <v>12000</v>
      </c>
      <c r="AP32" s="1284"/>
      <c r="AQ32" s="1284"/>
      <c r="AR32" s="1284"/>
      <c r="AS32" s="87" t="s">
        <v>18</v>
      </c>
    </row>
    <row r="33" spans="1:45" s="90" customFormat="1" ht="26.1" customHeight="1">
      <c r="A33" s="431">
        <v>1</v>
      </c>
      <c r="B33" s="1264"/>
      <c r="C33" s="1265"/>
      <c r="D33" s="1265"/>
      <c r="E33" s="1265"/>
      <c r="F33" s="1265"/>
      <c r="G33" s="1278"/>
      <c r="H33" s="1279"/>
      <c r="I33" s="1279"/>
      <c r="J33" s="1266"/>
      <c r="K33" s="1267"/>
      <c r="L33" s="1267"/>
      <c r="M33" s="1268"/>
      <c r="N33" s="1381"/>
      <c r="O33" s="1382"/>
      <c r="P33" s="1382"/>
      <c r="Q33" s="86" t="s">
        <v>18</v>
      </c>
      <c r="R33" s="86" t="s">
        <v>119</v>
      </c>
      <c r="S33" s="234"/>
      <c r="T33" s="86" t="s">
        <v>97</v>
      </c>
      <c r="U33" s="86" t="s">
        <v>119</v>
      </c>
      <c r="V33" s="234"/>
      <c r="W33" s="86" t="s">
        <v>43</v>
      </c>
      <c r="X33" s="86" t="s">
        <v>118</v>
      </c>
      <c r="Y33" s="1383">
        <f>N33*S33*V33</f>
        <v>0</v>
      </c>
      <c r="Z33" s="1383"/>
      <c r="AA33" s="1383"/>
      <c r="AB33" s="1383"/>
      <c r="AC33" s="441" t="s">
        <v>18</v>
      </c>
      <c r="AD33" s="1269"/>
      <c r="AE33" s="1270"/>
      <c r="AF33" s="1270"/>
      <c r="AG33" s="86" t="s">
        <v>18</v>
      </c>
      <c r="AH33" s="86" t="s">
        <v>119</v>
      </c>
      <c r="AI33" s="234"/>
      <c r="AJ33" s="86" t="s">
        <v>97</v>
      </c>
      <c r="AK33" s="86" t="s">
        <v>119</v>
      </c>
      <c r="AL33" s="234"/>
      <c r="AM33" s="86" t="s">
        <v>43</v>
      </c>
      <c r="AN33" s="86" t="s">
        <v>118</v>
      </c>
      <c r="AO33" s="1383">
        <f>AD33*AI33*AL33</f>
        <v>0</v>
      </c>
      <c r="AP33" s="1383"/>
      <c r="AQ33" s="1383"/>
      <c r="AR33" s="1383"/>
      <c r="AS33" s="87" t="s">
        <v>18</v>
      </c>
    </row>
    <row r="34" spans="1:45" s="90" customFormat="1" ht="26.1" customHeight="1">
      <c r="A34" s="431">
        <v>2</v>
      </c>
      <c r="B34" s="1264"/>
      <c r="C34" s="1265"/>
      <c r="D34" s="1265"/>
      <c r="E34" s="1265"/>
      <c r="F34" s="1265"/>
      <c r="G34" s="1278"/>
      <c r="H34" s="1279"/>
      <c r="I34" s="1279"/>
      <c r="J34" s="1266"/>
      <c r="K34" s="1267"/>
      <c r="L34" s="1267"/>
      <c r="M34" s="1268"/>
      <c r="N34" s="1381"/>
      <c r="O34" s="1382"/>
      <c r="P34" s="1382"/>
      <c r="Q34" s="86" t="s">
        <v>18</v>
      </c>
      <c r="R34" s="86" t="s">
        <v>119</v>
      </c>
      <c r="S34" s="234"/>
      <c r="T34" s="86" t="s">
        <v>97</v>
      </c>
      <c r="U34" s="86" t="s">
        <v>119</v>
      </c>
      <c r="V34" s="234"/>
      <c r="W34" s="86" t="s">
        <v>43</v>
      </c>
      <c r="X34" s="86" t="s">
        <v>118</v>
      </c>
      <c r="Y34" s="1383">
        <f t="shared" ref="Y34:Y42" si="8">N34*S34*V34</f>
        <v>0</v>
      </c>
      <c r="Z34" s="1383"/>
      <c r="AA34" s="1383"/>
      <c r="AB34" s="1383"/>
      <c r="AC34" s="441" t="s">
        <v>18</v>
      </c>
      <c r="AD34" s="1269"/>
      <c r="AE34" s="1270"/>
      <c r="AF34" s="1270"/>
      <c r="AG34" s="86" t="s">
        <v>18</v>
      </c>
      <c r="AH34" s="86" t="s">
        <v>119</v>
      </c>
      <c r="AI34" s="234"/>
      <c r="AJ34" s="86" t="s">
        <v>97</v>
      </c>
      <c r="AK34" s="86" t="s">
        <v>119</v>
      </c>
      <c r="AL34" s="234"/>
      <c r="AM34" s="86" t="s">
        <v>43</v>
      </c>
      <c r="AN34" s="86" t="s">
        <v>118</v>
      </c>
      <c r="AO34" s="1383">
        <f t="shared" ref="AO34:AO42" si="9">AD34*AI34*AL34</f>
        <v>0</v>
      </c>
      <c r="AP34" s="1383"/>
      <c r="AQ34" s="1383"/>
      <c r="AR34" s="1383"/>
      <c r="AS34" s="87" t="s">
        <v>18</v>
      </c>
    </row>
    <row r="35" spans="1:45" s="90" customFormat="1" ht="26.1" customHeight="1">
      <c r="A35" s="431">
        <v>3</v>
      </c>
      <c r="B35" s="1264"/>
      <c r="C35" s="1265"/>
      <c r="D35" s="1265"/>
      <c r="E35" s="1265"/>
      <c r="F35" s="1265"/>
      <c r="G35" s="1278"/>
      <c r="H35" s="1279"/>
      <c r="I35" s="1279"/>
      <c r="J35" s="1266"/>
      <c r="K35" s="1267"/>
      <c r="L35" s="1267"/>
      <c r="M35" s="1268"/>
      <c r="N35" s="1381"/>
      <c r="O35" s="1382"/>
      <c r="P35" s="1382"/>
      <c r="Q35" s="86" t="s">
        <v>18</v>
      </c>
      <c r="R35" s="86" t="s">
        <v>119</v>
      </c>
      <c r="S35" s="234"/>
      <c r="T35" s="86" t="s">
        <v>97</v>
      </c>
      <c r="U35" s="86" t="s">
        <v>119</v>
      </c>
      <c r="V35" s="234"/>
      <c r="W35" s="86" t="s">
        <v>43</v>
      </c>
      <c r="X35" s="86" t="s">
        <v>118</v>
      </c>
      <c r="Y35" s="1383">
        <f t="shared" si="8"/>
        <v>0</v>
      </c>
      <c r="Z35" s="1383"/>
      <c r="AA35" s="1383"/>
      <c r="AB35" s="1383"/>
      <c r="AC35" s="441" t="s">
        <v>18</v>
      </c>
      <c r="AD35" s="1269"/>
      <c r="AE35" s="1270"/>
      <c r="AF35" s="1270"/>
      <c r="AG35" s="86" t="s">
        <v>18</v>
      </c>
      <c r="AH35" s="86" t="s">
        <v>119</v>
      </c>
      <c r="AI35" s="234"/>
      <c r="AJ35" s="86" t="s">
        <v>97</v>
      </c>
      <c r="AK35" s="86" t="s">
        <v>119</v>
      </c>
      <c r="AL35" s="234"/>
      <c r="AM35" s="86" t="s">
        <v>43</v>
      </c>
      <c r="AN35" s="86" t="s">
        <v>118</v>
      </c>
      <c r="AO35" s="1383">
        <f t="shared" si="9"/>
        <v>0</v>
      </c>
      <c r="AP35" s="1383"/>
      <c r="AQ35" s="1383"/>
      <c r="AR35" s="1383"/>
      <c r="AS35" s="87" t="s">
        <v>18</v>
      </c>
    </row>
    <row r="36" spans="1:45" s="90" customFormat="1" ht="26.1" customHeight="1">
      <c r="A36" s="431">
        <v>4</v>
      </c>
      <c r="B36" s="1264"/>
      <c r="C36" s="1265"/>
      <c r="D36" s="1265"/>
      <c r="E36" s="1265"/>
      <c r="F36" s="1265"/>
      <c r="G36" s="1278"/>
      <c r="H36" s="1279"/>
      <c r="I36" s="1279"/>
      <c r="J36" s="1266"/>
      <c r="K36" s="1267"/>
      <c r="L36" s="1267"/>
      <c r="M36" s="1268"/>
      <c r="N36" s="1381"/>
      <c r="O36" s="1382"/>
      <c r="P36" s="1382"/>
      <c r="Q36" s="86" t="s">
        <v>18</v>
      </c>
      <c r="R36" s="86" t="s">
        <v>119</v>
      </c>
      <c r="S36" s="234"/>
      <c r="T36" s="86" t="s">
        <v>97</v>
      </c>
      <c r="U36" s="86" t="s">
        <v>119</v>
      </c>
      <c r="V36" s="234"/>
      <c r="W36" s="86" t="s">
        <v>43</v>
      </c>
      <c r="X36" s="86" t="s">
        <v>118</v>
      </c>
      <c r="Y36" s="1383">
        <f t="shared" si="8"/>
        <v>0</v>
      </c>
      <c r="Z36" s="1383"/>
      <c r="AA36" s="1383"/>
      <c r="AB36" s="1383"/>
      <c r="AC36" s="441" t="s">
        <v>18</v>
      </c>
      <c r="AD36" s="1269"/>
      <c r="AE36" s="1270"/>
      <c r="AF36" s="1270"/>
      <c r="AG36" s="86" t="s">
        <v>18</v>
      </c>
      <c r="AH36" s="86" t="s">
        <v>119</v>
      </c>
      <c r="AI36" s="234"/>
      <c r="AJ36" s="86" t="s">
        <v>97</v>
      </c>
      <c r="AK36" s="86" t="s">
        <v>119</v>
      </c>
      <c r="AL36" s="234"/>
      <c r="AM36" s="86" t="s">
        <v>43</v>
      </c>
      <c r="AN36" s="86" t="s">
        <v>118</v>
      </c>
      <c r="AO36" s="1383">
        <f t="shared" si="9"/>
        <v>0</v>
      </c>
      <c r="AP36" s="1383"/>
      <c r="AQ36" s="1383"/>
      <c r="AR36" s="1383"/>
      <c r="AS36" s="87" t="s">
        <v>18</v>
      </c>
    </row>
    <row r="37" spans="1:45" s="90" customFormat="1" ht="26.1" customHeight="1">
      <c r="A37" s="431">
        <v>5</v>
      </c>
      <c r="B37" s="1264"/>
      <c r="C37" s="1265"/>
      <c r="D37" s="1265"/>
      <c r="E37" s="1265"/>
      <c r="F37" s="1265"/>
      <c r="G37" s="1278"/>
      <c r="H37" s="1279"/>
      <c r="I37" s="1279"/>
      <c r="J37" s="1266"/>
      <c r="K37" s="1267"/>
      <c r="L37" s="1267"/>
      <c r="M37" s="1268"/>
      <c r="N37" s="1381"/>
      <c r="O37" s="1382"/>
      <c r="P37" s="1382"/>
      <c r="Q37" s="86" t="s">
        <v>18</v>
      </c>
      <c r="R37" s="86" t="s">
        <v>119</v>
      </c>
      <c r="S37" s="234"/>
      <c r="T37" s="86" t="s">
        <v>97</v>
      </c>
      <c r="U37" s="86" t="s">
        <v>119</v>
      </c>
      <c r="V37" s="234"/>
      <c r="W37" s="86" t="s">
        <v>43</v>
      </c>
      <c r="X37" s="86" t="s">
        <v>118</v>
      </c>
      <c r="Y37" s="1383">
        <f t="shared" si="8"/>
        <v>0</v>
      </c>
      <c r="Z37" s="1383"/>
      <c r="AA37" s="1383"/>
      <c r="AB37" s="1383"/>
      <c r="AC37" s="441" t="s">
        <v>18</v>
      </c>
      <c r="AD37" s="1269"/>
      <c r="AE37" s="1270"/>
      <c r="AF37" s="1270"/>
      <c r="AG37" s="86" t="s">
        <v>18</v>
      </c>
      <c r="AH37" s="86" t="s">
        <v>119</v>
      </c>
      <c r="AI37" s="234"/>
      <c r="AJ37" s="86" t="s">
        <v>97</v>
      </c>
      <c r="AK37" s="86" t="s">
        <v>119</v>
      </c>
      <c r="AL37" s="234"/>
      <c r="AM37" s="86" t="s">
        <v>43</v>
      </c>
      <c r="AN37" s="86" t="s">
        <v>118</v>
      </c>
      <c r="AO37" s="1383">
        <f t="shared" si="9"/>
        <v>0</v>
      </c>
      <c r="AP37" s="1383"/>
      <c r="AQ37" s="1383"/>
      <c r="AR37" s="1383"/>
      <c r="AS37" s="87" t="s">
        <v>18</v>
      </c>
    </row>
    <row r="38" spans="1:45" s="90" customFormat="1" ht="26.1" customHeight="1">
      <c r="A38" s="431">
        <v>6</v>
      </c>
      <c r="B38" s="1264"/>
      <c r="C38" s="1265"/>
      <c r="D38" s="1265"/>
      <c r="E38" s="1265"/>
      <c r="F38" s="1265"/>
      <c r="G38" s="1278"/>
      <c r="H38" s="1279"/>
      <c r="I38" s="1279"/>
      <c r="J38" s="1266"/>
      <c r="K38" s="1267"/>
      <c r="L38" s="1267"/>
      <c r="M38" s="1268"/>
      <c r="N38" s="1381"/>
      <c r="O38" s="1382"/>
      <c r="P38" s="1382"/>
      <c r="Q38" s="86" t="s">
        <v>18</v>
      </c>
      <c r="R38" s="86" t="s">
        <v>119</v>
      </c>
      <c r="S38" s="234"/>
      <c r="T38" s="86" t="s">
        <v>97</v>
      </c>
      <c r="U38" s="86" t="s">
        <v>119</v>
      </c>
      <c r="V38" s="234"/>
      <c r="W38" s="86" t="s">
        <v>43</v>
      </c>
      <c r="X38" s="86" t="s">
        <v>118</v>
      </c>
      <c r="Y38" s="1383">
        <f t="shared" si="8"/>
        <v>0</v>
      </c>
      <c r="Z38" s="1383"/>
      <c r="AA38" s="1383"/>
      <c r="AB38" s="1383"/>
      <c r="AC38" s="441" t="s">
        <v>18</v>
      </c>
      <c r="AD38" s="1269"/>
      <c r="AE38" s="1270"/>
      <c r="AF38" s="1270"/>
      <c r="AG38" s="86" t="s">
        <v>18</v>
      </c>
      <c r="AH38" s="86" t="s">
        <v>119</v>
      </c>
      <c r="AI38" s="234"/>
      <c r="AJ38" s="86" t="s">
        <v>97</v>
      </c>
      <c r="AK38" s="86" t="s">
        <v>119</v>
      </c>
      <c r="AL38" s="234"/>
      <c r="AM38" s="86" t="s">
        <v>43</v>
      </c>
      <c r="AN38" s="86" t="s">
        <v>118</v>
      </c>
      <c r="AO38" s="1383">
        <f t="shared" si="9"/>
        <v>0</v>
      </c>
      <c r="AP38" s="1383"/>
      <c r="AQ38" s="1383"/>
      <c r="AR38" s="1383"/>
      <c r="AS38" s="87" t="s">
        <v>18</v>
      </c>
    </row>
    <row r="39" spans="1:45" s="90" customFormat="1" ht="26.1" customHeight="1">
      <c r="A39" s="431">
        <v>7</v>
      </c>
      <c r="B39" s="1264"/>
      <c r="C39" s="1265"/>
      <c r="D39" s="1265"/>
      <c r="E39" s="1265"/>
      <c r="F39" s="1265"/>
      <c r="G39" s="1278"/>
      <c r="H39" s="1279"/>
      <c r="I39" s="1279"/>
      <c r="J39" s="1266"/>
      <c r="K39" s="1267"/>
      <c r="L39" s="1267"/>
      <c r="M39" s="1268"/>
      <c r="N39" s="1381"/>
      <c r="O39" s="1382"/>
      <c r="P39" s="1382"/>
      <c r="Q39" s="86" t="s">
        <v>18</v>
      </c>
      <c r="R39" s="86" t="s">
        <v>119</v>
      </c>
      <c r="S39" s="234"/>
      <c r="T39" s="86" t="s">
        <v>97</v>
      </c>
      <c r="U39" s="86" t="s">
        <v>119</v>
      </c>
      <c r="V39" s="234"/>
      <c r="W39" s="86" t="s">
        <v>43</v>
      </c>
      <c r="X39" s="86" t="s">
        <v>118</v>
      </c>
      <c r="Y39" s="1383">
        <f t="shared" si="8"/>
        <v>0</v>
      </c>
      <c r="Z39" s="1383"/>
      <c r="AA39" s="1383"/>
      <c r="AB39" s="1383"/>
      <c r="AC39" s="441" t="s">
        <v>18</v>
      </c>
      <c r="AD39" s="1269"/>
      <c r="AE39" s="1270"/>
      <c r="AF39" s="1270"/>
      <c r="AG39" s="86" t="s">
        <v>18</v>
      </c>
      <c r="AH39" s="86" t="s">
        <v>119</v>
      </c>
      <c r="AI39" s="234"/>
      <c r="AJ39" s="86" t="s">
        <v>97</v>
      </c>
      <c r="AK39" s="86" t="s">
        <v>119</v>
      </c>
      <c r="AL39" s="234"/>
      <c r="AM39" s="86" t="s">
        <v>43</v>
      </c>
      <c r="AN39" s="86" t="s">
        <v>118</v>
      </c>
      <c r="AO39" s="1383">
        <f t="shared" si="9"/>
        <v>0</v>
      </c>
      <c r="AP39" s="1383"/>
      <c r="AQ39" s="1383"/>
      <c r="AR39" s="1383"/>
      <c r="AS39" s="87" t="s">
        <v>18</v>
      </c>
    </row>
    <row r="40" spans="1:45" s="90" customFormat="1" ht="26.1" customHeight="1">
      <c r="A40" s="431">
        <v>8</v>
      </c>
      <c r="B40" s="1264"/>
      <c r="C40" s="1265"/>
      <c r="D40" s="1265"/>
      <c r="E40" s="1265"/>
      <c r="F40" s="1265"/>
      <c r="G40" s="1278"/>
      <c r="H40" s="1279"/>
      <c r="I40" s="1279"/>
      <c r="J40" s="1266"/>
      <c r="K40" s="1267"/>
      <c r="L40" s="1267"/>
      <c r="M40" s="1268"/>
      <c r="N40" s="1381"/>
      <c r="O40" s="1382"/>
      <c r="P40" s="1382"/>
      <c r="Q40" s="86" t="s">
        <v>18</v>
      </c>
      <c r="R40" s="86" t="s">
        <v>119</v>
      </c>
      <c r="S40" s="234"/>
      <c r="T40" s="86" t="s">
        <v>97</v>
      </c>
      <c r="U40" s="86" t="s">
        <v>119</v>
      </c>
      <c r="V40" s="234"/>
      <c r="W40" s="86" t="s">
        <v>43</v>
      </c>
      <c r="X40" s="86" t="s">
        <v>118</v>
      </c>
      <c r="Y40" s="1383">
        <f t="shared" si="8"/>
        <v>0</v>
      </c>
      <c r="Z40" s="1383"/>
      <c r="AA40" s="1383"/>
      <c r="AB40" s="1383"/>
      <c r="AC40" s="441" t="s">
        <v>18</v>
      </c>
      <c r="AD40" s="1269"/>
      <c r="AE40" s="1270"/>
      <c r="AF40" s="1270"/>
      <c r="AG40" s="86" t="s">
        <v>18</v>
      </c>
      <c r="AH40" s="86" t="s">
        <v>119</v>
      </c>
      <c r="AI40" s="234"/>
      <c r="AJ40" s="86" t="s">
        <v>97</v>
      </c>
      <c r="AK40" s="86" t="s">
        <v>119</v>
      </c>
      <c r="AL40" s="234"/>
      <c r="AM40" s="86" t="s">
        <v>43</v>
      </c>
      <c r="AN40" s="86" t="s">
        <v>118</v>
      </c>
      <c r="AO40" s="1383">
        <f t="shared" si="9"/>
        <v>0</v>
      </c>
      <c r="AP40" s="1383"/>
      <c r="AQ40" s="1383"/>
      <c r="AR40" s="1383"/>
      <c r="AS40" s="87" t="s">
        <v>18</v>
      </c>
    </row>
    <row r="41" spans="1:45" s="90" customFormat="1" ht="26.1" customHeight="1">
      <c r="A41" s="431">
        <v>9</v>
      </c>
      <c r="B41" s="1264"/>
      <c r="C41" s="1265"/>
      <c r="D41" s="1265"/>
      <c r="E41" s="1265"/>
      <c r="F41" s="1265"/>
      <c r="G41" s="1278"/>
      <c r="H41" s="1279"/>
      <c r="I41" s="1279"/>
      <c r="J41" s="1266"/>
      <c r="K41" s="1267"/>
      <c r="L41" s="1267"/>
      <c r="M41" s="1268"/>
      <c r="N41" s="1381"/>
      <c r="O41" s="1382"/>
      <c r="P41" s="1382"/>
      <c r="Q41" s="86" t="s">
        <v>18</v>
      </c>
      <c r="R41" s="86" t="s">
        <v>119</v>
      </c>
      <c r="S41" s="234"/>
      <c r="T41" s="86" t="s">
        <v>97</v>
      </c>
      <c r="U41" s="86" t="s">
        <v>119</v>
      </c>
      <c r="V41" s="234"/>
      <c r="W41" s="86" t="s">
        <v>43</v>
      </c>
      <c r="X41" s="86" t="s">
        <v>118</v>
      </c>
      <c r="Y41" s="1383">
        <f t="shared" si="8"/>
        <v>0</v>
      </c>
      <c r="Z41" s="1383"/>
      <c r="AA41" s="1383"/>
      <c r="AB41" s="1383"/>
      <c r="AC41" s="441" t="s">
        <v>18</v>
      </c>
      <c r="AD41" s="1269"/>
      <c r="AE41" s="1270"/>
      <c r="AF41" s="1270"/>
      <c r="AG41" s="86" t="s">
        <v>18</v>
      </c>
      <c r="AH41" s="86" t="s">
        <v>119</v>
      </c>
      <c r="AI41" s="234"/>
      <c r="AJ41" s="86" t="s">
        <v>97</v>
      </c>
      <c r="AK41" s="86" t="s">
        <v>119</v>
      </c>
      <c r="AL41" s="234"/>
      <c r="AM41" s="86" t="s">
        <v>43</v>
      </c>
      <c r="AN41" s="86" t="s">
        <v>118</v>
      </c>
      <c r="AO41" s="1383">
        <f t="shared" si="9"/>
        <v>0</v>
      </c>
      <c r="AP41" s="1383"/>
      <c r="AQ41" s="1383"/>
      <c r="AR41" s="1383"/>
      <c r="AS41" s="87" t="s">
        <v>18</v>
      </c>
    </row>
    <row r="42" spans="1:45" s="90" customFormat="1" ht="26.1" customHeight="1" thickBot="1">
      <c r="A42" s="432">
        <v>10</v>
      </c>
      <c r="B42" s="1264"/>
      <c r="C42" s="1265"/>
      <c r="D42" s="1265"/>
      <c r="E42" s="1265"/>
      <c r="F42" s="1265"/>
      <c r="G42" s="1278"/>
      <c r="H42" s="1279"/>
      <c r="I42" s="1279"/>
      <c r="J42" s="1266"/>
      <c r="K42" s="1267"/>
      <c r="L42" s="1267"/>
      <c r="M42" s="1268"/>
      <c r="N42" s="1381"/>
      <c r="O42" s="1382"/>
      <c r="P42" s="1382"/>
      <c r="Q42" s="86" t="s">
        <v>18</v>
      </c>
      <c r="R42" s="86" t="s">
        <v>119</v>
      </c>
      <c r="S42" s="234"/>
      <c r="T42" s="86" t="s">
        <v>97</v>
      </c>
      <c r="U42" s="86" t="s">
        <v>119</v>
      </c>
      <c r="V42" s="234"/>
      <c r="W42" s="86" t="s">
        <v>43</v>
      </c>
      <c r="X42" s="86" t="s">
        <v>118</v>
      </c>
      <c r="Y42" s="1383">
        <f t="shared" si="8"/>
        <v>0</v>
      </c>
      <c r="Z42" s="1383"/>
      <c r="AA42" s="1383"/>
      <c r="AB42" s="1383"/>
      <c r="AC42" s="441" t="s">
        <v>18</v>
      </c>
      <c r="AD42" s="1269"/>
      <c r="AE42" s="1270"/>
      <c r="AF42" s="1270"/>
      <c r="AG42" s="86" t="s">
        <v>18</v>
      </c>
      <c r="AH42" s="86" t="s">
        <v>119</v>
      </c>
      <c r="AI42" s="234"/>
      <c r="AJ42" s="86" t="s">
        <v>97</v>
      </c>
      <c r="AK42" s="86" t="s">
        <v>119</v>
      </c>
      <c r="AL42" s="234"/>
      <c r="AM42" s="86" t="s">
        <v>43</v>
      </c>
      <c r="AN42" s="86" t="s">
        <v>118</v>
      </c>
      <c r="AO42" s="1383">
        <f t="shared" si="9"/>
        <v>0</v>
      </c>
      <c r="AP42" s="1383"/>
      <c r="AQ42" s="1383"/>
      <c r="AR42" s="1383"/>
      <c r="AS42" s="87" t="s">
        <v>18</v>
      </c>
    </row>
    <row r="43" spans="1:45" s="434" customFormat="1" ht="26.1" customHeight="1" thickBot="1">
      <c r="A43" s="1377" t="s">
        <v>367</v>
      </c>
      <c r="B43" s="1378"/>
      <c r="C43" s="1378"/>
      <c r="D43" s="1378"/>
      <c r="E43" s="1378"/>
      <c r="F43" s="1378"/>
      <c r="G43" s="1378"/>
      <c r="H43" s="1378"/>
      <c r="I43" s="1378"/>
      <c r="J43" s="1378"/>
      <c r="K43" s="1378"/>
      <c r="L43" s="1378"/>
      <c r="M43" s="1378"/>
      <c r="N43" s="1384">
        <f>SUM(Y33:AB42)</f>
        <v>0</v>
      </c>
      <c r="O43" s="1385"/>
      <c r="P43" s="1385"/>
      <c r="Q43" s="1385"/>
      <c r="R43" s="1385"/>
      <c r="S43" s="1385"/>
      <c r="T43" s="1385"/>
      <c r="U43" s="1385"/>
      <c r="V43" s="1385"/>
      <c r="W43" s="1385"/>
      <c r="X43" s="1385"/>
      <c r="Y43" s="1385"/>
      <c r="Z43" s="1385"/>
      <c r="AA43" s="1385"/>
      <c r="AB43" s="1385"/>
      <c r="AC43" s="442" t="s">
        <v>18</v>
      </c>
      <c r="AD43" s="1384">
        <f>SUM(AO33:AR42)</f>
        <v>0</v>
      </c>
      <c r="AE43" s="1385"/>
      <c r="AF43" s="1385"/>
      <c r="AG43" s="1385"/>
      <c r="AH43" s="1385"/>
      <c r="AI43" s="1385"/>
      <c r="AJ43" s="1385"/>
      <c r="AK43" s="1385"/>
      <c r="AL43" s="1385"/>
      <c r="AM43" s="1385"/>
      <c r="AN43" s="1385"/>
      <c r="AO43" s="1385"/>
      <c r="AP43" s="1385"/>
      <c r="AQ43" s="1385"/>
      <c r="AR43" s="1385"/>
      <c r="AS43" s="433" t="s">
        <v>18</v>
      </c>
    </row>
    <row r="44" spans="1:45" s="88" customFormat="1" ht="26.1" customHeight="1">
      <c r="A44" s="1239" t="s">
        <v>396</v>
      </c>
      <c r="B44" s="1240"/>
      <c r="C44" s="1240"/>
      <c r="D44" s="1240"/>
      <c r="E44" s="1240"/>
      <c r="F44" s="1240"/>
      <c r="G44" s="1240"/>
      <c r="H44" s="1240"/>
      <c r="I44" s="1240"/>
      <c r="J44" s="1240"/>
      <c r="K44" s="1240"/>
      <c r="L44" s="1240"/>
      <c r="M44" s="1241"/>
      <c r="N44" s="1235"/>
      <c r="O44" s="1236"/>
      <c r="P44" s="1236"/>
      <c r="Q44" s="1236"/>
      <c r="R44" s="1236"/>
      <c r="S44" s="1236"/>
      <c r="T44" s="1236"/>
      <c r="U44" s="1236"/>
      <c r="V44" s="1236"/>
      <c r="W44" s="1236"/>
      <c r="X44" s="1236"/>
      <c r="Y44" s="1236"/>
      <c r="Z44" s="1236"/>
      <c r="AA44" s="1236"/>
      <c r="AB44" s="1236"/>
      <c r="AC44" s="443" t="s">
        <v>18</v>
      </c>
      <c r="AD44" s="241"/>
      <c r="AE44" s="241"/>
      <c r="AF44" s="241"/>
      <c r="AG44" s="241"/>
      <c r="AH44" s="241"/>
      <c r="AI44" s="241"/>
      <c r="AJ44" s="241"/>
      <c r="AK44" s="241"/>
      <c r="AL44" s="241"/>
      <c r="AM44" s="241"/>
      <c r="AN44" s="241"/>
      <c r="AO44" s="241"/>
      <c r="AP44" s="241"/>
      <c r="AQ44" s="241"/>
      <c r="AR44" s="241"/>
      <c r="AS44" s="242"/>
    </row>
    <row r="45" spans="1:45" s="88" customFormat="1" ht="26.1" customHeight="1" thickBot="1">
      <c r="A45" s="1242" t="s">
        <v>362</v>
      </c>
      <c r="B45" s="962"/>
      <c r="C45" s="962"/>
      <c r="D45" s="962"/>
      <c r="E45" s="962"/>
      <c r="F45" s="962"/>
      <c r="G45" s="962"/>
      <c r="H45" s="962"/>
      <c r="I45" s="962"/>
      <c r="J45" s="962"/>
      <c r="K45" s="962"/>
      <c r="L45" s="962"/>
      <c r="M45" s="1243"/>
      <c r="N45" s="1237">
        <f>N43+N44</f>
        <v>0</v>
      </c>
      <c r="O45" s="1238"/>
      <c r="P45" s="1238"/>
      <c r="Q45" s="1238"/>
      <c r="R45" s="1238"/>
      <c r="S45" s="1238"/>
      <c r="T45" s="1238"/>
      <c r="U45" s="1238"/>
      <c r="V45" s="1238"/>
      <c r="W45" s="1238"/>
      <c r="X45" s="1238"/>
      <c r="Y45" s="1238"/>
      <c r="Z45" s="1238"/>
      <c r="AA45" s="1238"/>
      <c r="AB45" s="1238"/>
      <c r="AC45" s="444" t="s">
        <v>18</v>
      </c>
      <c r="AD45" s="243"/>
      <c r="AE45" s="243"/>
      <c r="AF45" s="243"/>
      <c r="AG45" s="243"/>
      <c r="AH45" s="243"/>
      <c r="AI45" s="243"/>
      <c r="AJ45" s="243"/>
      <c r="AK45" s="243"/>
      <c r="AL45" s="243"/>
      <c r="AM45" s="243"/>
      <c r="AN45" s="243"/>
      <c r="AO45" s="243"/>
      <c r="AP45" s="243"/>
      <c r="AQ45" s="243"/>
      <c r="AR45" s="243"/>
      <c r="AS45" s="244"/>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4"/>
  <printOptions horizontalCentered="1"/>
  <pageMargins left="0.39370078740157483" right="0.39370078740157483"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28"/>
  <sheetViews>
    <sheetView showGridLines="0" view="pageBreakPreview" zoomScaleNormal="100" zoomScaleSheetLayoutView="100" workbookViewId="0"/>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98" t="s">
        <v>431</v>
      </c>
    </row>
    <row r="2" spans="1:8" ht="18" customHeight="1" thickBot="1">
      <c r="E2" s="449" t="s">
        <v>295</v>
      </c>
      <c r="F2" s="1081">
        <f>【様式７】実績報告書Ⅱ!V5</f>
        <v>0</v>
      </c>
      <c r="G2" s="1082"/>
      <c r="H2" s="1083"/>
    </row>
    <row r="4" spans="1:8" ht="18" customHeight="1">
      <c r="A4" s="718" t="s">
        <v>124</v>
      </c>
      <c r="B4" s="718"/>
      <c r="C4" s="718"/>
      <c r="D4" s="718"/>
      <c r="E4" s="718"/>
      <c r="F4" s="718"/>
      <c r="G4" s="718"/>
      <c r="H4" s="728"/>
    </row>
    <row r="5" spans="1:8" ht="18" customHeight="1" thickBot="1">
      <c r="A5" s="9"/>
      <c r="B5" s="9"/>
      <c r="C5" s="9"/>
      <c r="D5" s="9"/>
      <c r="E5" s="9"/>
      <c r="F5" s="9"/>
      <c r="G5" s="9"/>
      <c r="H5" s="9"/>
    </row>
    <row r="6" spans="1:8" ht="39.950000000000003" customHeight="1">
      <c r="A6" s="1084" t="s">
        <v>23</v>
      </c>
      <c r="B6" s="1086" t="s">
        <v>21</v>
      </c>
      <c r="C6" s="1086" t="s">
        <v>22</v>
      </c>
      <c r="D6" s="1086" t="s">
        <v>375</v>
      </c>
      <c r="E6" s="1088" t="s">
        <v>276</v>
      </c>
      <c r="F6" s="582"/>
      <c r="G6" s="1088" t="s">
        <v>277</v>
      </c>
      <c r="H6" s="880"/>
    </row>
    <row r="7" spans="1:8" ht="56.1" customHeight="1" thickBot="1">
      <c r="A7" s="1085"/>
      <c r="B7" s="1087"/>
      <c r="C7" s="1087"/>
      <c r="D7" s="1087"/>
      <c r="E7" s="352"/>
      <c r="F7" s="246" t="s">
        <v>376</v>
      </c>
      <c r="G7" s="47"/>
      <c r="H7" s="247" t="s">
        <v>376</v>
      </c>
    </row>
    <row r="8" spans="1:8" ht="21.75" customHeight="1">
      <c r="A8" s="353" t="s">
        <v>136</v>
      </c>
      <c r="B8" s="354" t="s">
        <v>109</v>
      </c>
      <c r="C8" s="354" t="s">
        <v>110</v>
      </c>
      <c r="D8" s="354" t="s">
        <v>111</v>
      </c>
      <c r="E8" s="222">
        <v>200000</v>
      </c>
      <c r="F8" s="222"/>
      <c r="G8" s="450"/>
      <c r="H8" s="223"/>
    </row>
    <row r="9" spans="1:8" ht="21.75" customHeight="1">
      <c r="A9" s="96"/>
      <c r="B9" s="272"/>
      <c r="C9" s="272"/>
      <c r="D9" s="272"/>
      <c r="E9" s="224"/>
      <c r="F9" s="224"/>
      <c r="G9" s="225"/>
      <c r="H9" s="263"/>
    </row>
    <row r="10" spans="1:8" ht="21.75" customHeight="1">
      <c r="A10" s="96"/>
      <c r="B10" s="272"/>
      <c r="C10" s="272"/>
      <c r="D10" s="272"/>
      <c r="E10" s="224"/>
      <c r="F10" s="224"/>
      <c r="G10" s="225"/>
      <c r="H10" s="226"/>
    </row>
    <row r="11" spans="1:8" ht="21.75" customHeight="1">
      <c r="A11" s="96"/>
      <c r="B11" s="272"/>
      <c r="C11" s="272"/>
      <c r="D11" s="272"/>
      <c r="E11" s="224"/>
      <c r="F11" s="224"/>
      <c r="G11" s="225"/>
      <c r="H11" s="226"/>
    </row>
    <row r="12" spans="1:8" ht="21.75" customHeight="1">
      <c r="A12" s="96"/>
      <c r="B12" s="272"/>
      <c r="C12" s="272"/>
      <c r="D12" s="272"/>
      <c r="E12" s="224"/>
      <c r="F12" s="224"/>
      <c r="G12" s="225"/>
      <c r="H12" s="226"/>
    </row>
    <row r="13" spans="1:8" ht="21.75" customHeight="1">
      <c r="A13" s="96"/>
      <c r="B13" s="272"/>
      <c r="C13" s="272"/>
      <c r="D13" s="272"/>
      <c r="E13" s="224"/>
      <c r="F13" s="224"/>
      <c r="G13" s="225"/>
      <c r="H13" s="226"/>
    </row>
    <row r="14" spans="1:8" ht="21.75" customHeight="1">
      <c r="A14" s="96"/>
      <c r="B14" s="272"/>
      <c r="C14" s="272"/>
      <c r="D14" s="272"/>
      <c r="E14" s="224"/>
      <c r="F14" s="224"/>
      <c r="G14" s="225"/>
      <c r="H14" s="226"/>
    </row>
    <row r="15" spans="1:8" ht="21.75" customHeight="1">
      <c r="A15" s="96"/>
      <c r="B15" s="272"/>
      <c r="C15" s="272"/>
      <c r="D15" s="272"/>
      <c r="E15" s="224"/>
      <c r="F15" s="224"/>
      <c r="G15" s="225"/>
      <c r="H15" s="226"/>
    </row>
    <row r="16" spans="1:8" ht="21.75" customHeight="1">
      <c r="A16" s="96"/>
      <c r="B16" s="272"/>
      <c r="C16" s="272"/>
      <c r="D16" s="272"/>
      <c r="E16" s="224"/>
      <c r="F16" s="224"/>
      <c r="G16" s="225"/>
      <c r="H16" s="226"/>
    </row>
    <row r="17" spans="1:17" ht="21.75" customHeight="1">
      <c r="A17" s="110"/>
      <c r="B17" s="109"/>
      <c r="C17" s="109"/>
      <c r="D17" s="109"/>
      <c r="E17" s="227"/>
      <c r="F17" s="227"/>
      <c r="G17" s="228"/>
      <c r="H17" s="229"/>
    </row>
    <row r="18" spans="1:17" ht="21.75" customHeight="1" thickBot="1">
      <c r="A18" s="1075" t="s">
        <v>108</v>
      </c>
      <c r="B18" s="1076"/>
      <c r="C18" s="1076"/>
      <c r="D18" s="1077"/>
      <c r="E18" s="230">
        <f>SUM(E9:E17)</f>
        <v>0</v>
      </c>
      <c r="F18" s="231">
        <f>SUM(F9:F17)</f>
        <v>0</v>
      </c>
      <c r="G18" s="232">
        <f>SUM(G9:G17)</f>
        <v>0</v>
      </c>
      <c r="H18" s="233">
        <f>SUM(H9:H17)</f>
        <v>0</v>
      </c>
    </row>
    <row r="19" spans="1:17" ht="19.5" customHeight="1">
      <c r="A19" s="355" t="s">
        <v>398</v>
      </c>
      <c r="B19" s="1078" t="s">
        <v>275</v>
      </c>
      <c r="C19" s="1078"/>
      <c r="D19" s="1078"/>
      <c r="E19" s="1078"/>
      <c r="F19" s="1078"/>
      <c r="G19" s="1078"/>
      <c r="H19" s="1078"/>
    </row>
    <row r="20" spans="1:17" ht="19.5" customHeight="1">
      <c r="A20" s="356"/>
      <c r="B20" s="1079"/>
      <c r="C20" s="1079"/>
      <c r="D20" s="1079"/>
      <c r="E20" s="1079"/>
      <c r="F20" s="1079"/>
      <c r="G20" s="1079"/>
      <c r="H20" s="1079"/>
    </row>
    <row r="21" spans="1:17" ht="18" customHeight="1">
      <c r="A21" s="451" t="s">
        <v>364</v>
      </c>
      <c r="B21" s="1388" t="s">
        <v>448</v>
      </c>
      <c r="C21" s="1388"/>
      <c r="D21" s="1388"/>
      <c r="E21" s="1388"/>
      <c r="F21" s="1388"/>
      <c r="G21" s="1388"/>
      <c r="H21" s="1388"/>
    </row>
    <row r="25" spans="1:17" ht="18" customHeight="1">
      <c r="L25" s="73"/>
      <c r="M25" s="73"/>
      <c r="N25" s="73"/>
      <c r="O25" s="73"/>
      <c r="P25" s="73"/>
      <c r="Q25" s="73"/>
    </row>
    <row r="26" spans="1:17" ht="18" customHeight="1">
      <c r="L26" s="73"/>
      <c r="M26" s="73"/>
      <c r="N26" s="73"/>
      <c r="O26" s="73"/>
      <c r="P26" s="73"/>
      <c r="Q26" s="73"/>
    </row>
    <row r="27" spans="1:17" ht="18" customHeight="1">
      <c r="L27" s="73"/>
      <c r="M27" s="73"/>
      <c r="N27" s="73"/>
      <c r="O27" s="73"/>
      <c r="P27" s="73"/>
      <c r="Q27" s="73"/>
    </row>
    <row r="28" spans="1:17" ht="18" customHeight="1">
      <c r="L28" s="73"/>
      <c r="M28" s="73"/>
      <c r="N28" s="73"/>
      <c r="O28" s="73"/>
      <c r="P28" s="73"/>
      <c r="Q28" s="73"/>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zoomScaleNormal="100" zoomScaleSheetLayoutView="100" workbookViewId="0"/>
  </sheetViews>
  <sheetFormatPr defaultColWidth="9" defaultRowHeight="18" customHeight="1"/>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c r="B1" s="98" t="s">
        <v>419</v>
      </c>
    </row>
    <row r="2" spans="1:34" ht="18" customHeight="1">
      <c r="B2" s="572" t="s">
        <v>177</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row>
    <row r="3" spans="1:34" ht="18" customHeight="1">
      <c r="B3" s="727" t="s">
        <v>178</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row>
    <row r="4" spans="1:34" ht="18"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4" ht="18" customHeight="1">
      <c r="F5" s="573" t="s">
        <v>144</v>
      </c>
      <c r="G5" s="573"/>
      <c r="H5" s="573"/>
      <c r="I5" s="573"/>
      <c r="J5" s="573"/>
      <c r="K5" s="573"/>
      <c r="L5" s="573"/>
      <c r="M5" s="10"/>
      <c r="N5" s="10"/>
      <c r="O5" s="10"/>
    </row>
    <row r="6" spans="1:34" ht="17.25" customHeight="1">
      <c r="F6" s="573" t="s">
        <v>145</v>
      </c>
      <c r="G6" s="573"/>
      <c r="H6" s="573"/>
      <c r="I6" s="573"/>
      <c r="J6" s="573"/>
      <c r="K6" s="573"/>
      <c r="L6" s="573"/>
      <c r="M6" s="10"/>
      <c r="N6" s="10"/>
      <c r="O6" s="10"/>
    </row>
    <row r="7" spans="1:34" ht="17.25" customHeight="1" thickBot="1">
      <c r="F7" s="10"/>
      <c r="G7" s="10"/>
      <c r="H7" s="10"/>
      <c r="I7" s="10"/>
      <c r="J7" s="10"/>
      <c r="K7" s="10"/>
      <c r="L7" s="10"/>
      <c r="M7" s="10"/>
      <c r="N7" s="10"/>
      <c r="O7" s="10"/>
      <c r="P7" s="11"/>
      <c r="V7" s="574" t="s">
        <v>146</v>
      </c>
      <c r="W7" s="574"/>
      <c r="X7" s="574"/>
      <c r="Y7" s="574"/>
      <c r="Z7" s="574"/>
      <c r="AA7" s="574"/>
      <c r="AB7" s="574"/>
      <c r="AC7" s="574"/>
      <c r="AD7" s="574"/>
      <c r="AE7" s="574"/>
      <c r="AF7" s="574"/>
      <c r="AG7" s="574"/>
      <c r="AH7" s="574"/>
    </row>
    <row r="8" spans="1:34" ht="17.25" customHeight="1">
      <c r="D8" s="10"/>
      <c r="E8" s="10"/>
      <c r="F8" s="10"/>
      <c r="G8" s="10"/>
      <c r="H8" s="10"/>
      <c r="I8" s="10"/>
      <c r="J8" s="10"/>
      <c r="K8" s="10"/>
      <c r="L8" s="10"/>
      <c r="M8" s="10"/>
      <c r="N8" s="10"/>
      <c r="P8" s="575" t="s">
        <v>7</v>
      </c>
      <c r="Q8" s="576"/>
      <c r="R8" s="576"/>
      <c r="S8" s="576"/>
      <c r="T8" s="576"/>
      <c r="U8" s="576"/>
      <c r="V8" s="709">
        <f>【様式１】加算率!U7</f>
        <v>0</v>
      </c>
      <c r="W8" s="710"/>
      <c r="X8" s="710"/>
      <c r="Y8" s="710"/>
      <c r="Z8" s="710"/>
      <c r="AA8" s="710"/>
      <c r="AB8" s="710"/>
      <c r="AC8" s="710"/>
      <c r="AD8" s="710"/>
      <c r="AE8" s="710"/>
      <c r="AF8" s="710"/>
      <c r="AG8" s="710"/>
      <c r="AH8" s="711"/>
    </row>
    <row r="9" spans="1:34" ht="17.25" customHeight="1">
      <c r="D9" s="10"/>
      <c r="E9" s="10"/>
      <c r="F9" s="10"/>
      <c r="G9" s="10"/>
      <c r="H9" s="10"/>
      <c r="I9" s="10"/>
      <c r="J9" s="10"/>
      <c r="K9" s="10"/>
      <c r="L9" s="10"/>
      <c r="M9" s="10"/>
      <c r="N9" s="10"/>
      <c r="P9" s="563" t="s">
        <v>10</v>
      </c>
      <c r="Q9" s="564"/>
      <c r="R9" s="564"/>
      <c r="S9" s="564"/>
      <c r="T9" s="564"/>
      <c r="U9" s="564"/>
      <c r="V9" s="719">
        <f>【様式１】加算率!U8</f>
        <v>0</v>
      </c>
      <c r="W9" s="720"/>
      <c r="X9" s="720"/>
      <c r="Y9" s="720"/>
      <c r="Z9" s="720"/>
      <c r="AA9" s="720"/>
      <c r="AB9" s="720"/>
      <c r="AC9" s="720"/>
      <c r="AD9" s="720"/>
      <c r="AE9" s="720"/>
      <c r="AF9" s="720"/>
      <c r="AG9" s="720"/>
      <c r="AH9" s="721"/>
    </row>
    <row r="10" spans="1:34" ht="17.25" customHeight="1">
      <c r="D10" s="10"/>
      <c r="E10" s="10"/>
      <c r="F10" s="10"/>
      <c r="G10" s="10"/>
      <c r="H10" s="10"/>
      <c r="I10" s="10"/>
      <c r="J10" s="10"/>
      <c r="K10" s="10"/>
      <c r="L10" s="10"/>
      <c r="M10" s="10"/>
      <c r="N10" s="10"/>
      <c r="P10" s="563" t="s">
        <v>42</v>
      </c>
      <c r="Q10" s="564"/>
      <c r="R10" s="564"/>
      <c r="S10" s="564"/>
      <c r="T10" s="564"/>
      <c r="U10" s="564"/>
      <c r="V10" s="719">
        <f>【様式１】加算率!U9</f>
        <v>0</v>
      </c>
      <c r="W10" s="720"/>
      <c r="X10" s="720"/>
      <c r="Y10" s="720"/>
      <c r="Z10" s="720"/>
      <c r="AA10" s="720"/>
      <c r="AB10" s="720"/>
      <c r="AC10" s="720"/>
      <c r="AD10" s="720"/>
      <c r="AE10" s="720"/>
      <c r="AF10" s="720"/>
      <c r="AG10" s="720"/>
      <c r="AH10" s="721"/>
    </row>
    <row r="11" spans="1:34" ht="17.25" customHeight="1" thickBot="1">
      <c r="D11" s="10"/>
      <c r="E11" s="10"/>
      <c r="F11" s="10"/>
      <c r="G11" s="10"/>
      <c r="H11" s="10"/>
      <c r="I11" s="10"/>
      <c r="J11" s="10"/>
      <c r="K11" s="10"/>
      <c r="L11" s="10"/>
      <c r="M11" s="10"/>
      <c r="N11" s="10"/>
      <c r="O11" s="10"/>
      <c r="P11" s="568" t="s">
        <v>36</v>
      </c>
      <c r="Q11" s="569"/>
      <c r="R11" s="569"/>
      <c r="S11" s="569"/>
      <c r="T11" s="569"/>
      <c r="U11" s="569"/>
      <c r="V11" s="68">
        <f>【様式１】加算率!U10</f>
        <v>0</v>
      </c>
      <c r="W11" s="67">
        <f>【様式１】加算率!V10</f>
        <v>0</v>
      </c>
      <c r="X11" s="68">
        <f>【様式１】加算率!W10</f>
        <v>0</v>
      </c>
      <c r="Y11" s="66">
        <f>【様式１】加算率!X10</f>
        <v>0</v>
      </c>
      <c r="Z11" s="67">
        <f>【様式１】加算率!Y10</f>
        <v>0</v>
      </c>
      <c r="AA11" s="68">
        <f>【様式１】加算率!Z10</f>
        <v>0</v>
      </c>
      <c r="AB11" s="67">
        <f>【様式１】加算率!AA10</f>
        <v>0</v>
      </c>
      <c r="AC11" s="68">
        <f>【様式１】加算率!AB10</f>
        <v>0</v>
      </c>
      <c r="AD11" s="66">
        <f>【様式１】加算率!AC10</f>
        <v>0</v>
      </c>
      <c r="AE11" s="66">
        <f>【様式１】加算率!AD10</f>
        <v>0</v>
      </c>
      <c r="AF11" s="66">
        <f>【様式１】加算率!AE10</f>
        <v>0</v>
      </c>
      <c r="AG11" s="67">
        <f>【様式１】加算率!AF10</f>
        <v>0</v>
      </c>
      <c r="AH11" s="69">
        <f>【様式１】加算率!AG10</f>
        <v>0</v>
      </c>
    </row>
    <row r="12" spans="1:34" ht="18" customHeight="1">
      <c r="A12" s="11"/>
      <c r="B12" s="11"/>
      <c r="C12" s="11"/>
      <c r="D12" s="11"/>
      <c r="E12" s="11"/>
      <c r="F12" s="11"/>
      <c r="G12" s="11"/>
      <c r="H12" s="11"/>
      <c r="I12" s="11"/>
      <c r="J12" s="11"/>
      <c r="K12" s="11"/>
      <c r="L12" s="11"/>
      <c r="M12" s="11"/>
      <c r="N12" s="11"/>
      <c r="O12" s="11"/>
      <c r="P12" s="11"/>
      <c r="Q12" s="11"/>
      <c r="R12" s="276"/>
      <c r="S12" s="276"/>
      <c r="T12" s="276"/>
      <c r="U12" s="276"/>
      <c r="V12" s="276"/>
      <c r="W12" s="276"/>
      <c r="X12" s="276"/>
      <c r="Y12" s="276"/>
      <c r="Z12" s="14"/>
      <c r="AA12" s="14"/>
      <c r="AB12" s="14"/>
      <c r="AC12" s="14"/>
      <c r="AD12" s="14"/>
      <c r="AE12" s="14"/>
      <c r="AF12" s="14"/>
    </row>
    <row r="13" spans="1:34" ht="21.75" customHeight="1">
      <c r="B13" s="18" t="s">
        <v>179</v>
      </c>
    </row>
    <row r="14" spans="1:34" ht="9" customHeight="1"/>
    <row r="15" spans="1:34" ht="18.75" customHeight="1" thickBot="1">
      <c r="C15" s="18" t="s">
        <v>176</v>
      </c>
    </row>
    <row r="16" spans="1:34" ht="24" customHeight="1" thickTop="1" thickBot="1">
      <c r="C16" s="730" t="s">
        <v>114</v>
      </c>
      <c r="D16" s="317" t="s">
        <v>175</v>
      </c>
      <c r="E16" s="317"/>
      <c r="F16" s="317"/>
      <c r="G16" s="317"/>
      <c r="H16" s="317"/>
      <c r="I16" s="317"/>
      <c r="J16" s="317"/>
      <c r="K16" s="317"/>
      <c r="L16" s="317"/>
      <c r="M16" s="317"/>
      <c r="N16" s="317"/>
      <c r="O16" s="317"/>
      <c r="P16" s="317"/>
      <c r="Q16" s="317"/>
      <c r="R16" s="317"/>
      <c r="S16" s="317"/>
      <c r="T16" s="317"/>
      <c r="U16" s="317"/>
      <c r="V16" s="317"/>
      <c r="W16" s="317"/>
      <c r="X16" s="317"/>
      <c r="Y16" s="317"/>
      <c r="Z16" s="317"/>
      <c r="AA16" s="318"/>
      <c r="AB16" s="722"/>
      <c r="AC16" s="723"/>
      <c r="AD16" s="723"/>
      <c r="AE16" s="723"/>
      <c r="AF16" s="723"/>
      <c r="AG16" s="723"/>
      <c r="AH16" s="724"/>
    </row>
    <row r="17" spans="3:39" ht="17.25" customHeight="1" thickTop="1">
      <c r="C17" s="731"/>
      <c r="D17" s="319" t="s">
        <v>174</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312"/>
      <c r="AC17" s="312"/>
      <c r="AD17" s="312"/>
      <c r="AE17" s="312"/>
      <c r="AF17" s="312"/>
      <c r="AG17" s="312"/>
      <c r="AH17" s="320"/>
    </row>
    <row r="18" spans="3:39" ht="18" customHeight="1">
      <c r="C18" s="731"/>
      <c r="D18" s="15" t="s">
        <v>173</v>
      </c>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12"/>
      <c r="AC18" s="312"/>
      <c r="AD18" s="312"/>
      <c r="AE18" s="312"/>
      <c r="AF18" s="312"/>
      <c r="AG18" s="312"/>
      <c r="AH18" s="320"/>
      <c r="AM18" s="1" t="s">
        <v>172</v>
      </c>
    </row>
    <row r="19" spans="3:39" ht="18" customHeight="1" thickBot="1">
      <c r="C19" s="732"/>
      <c r="D19" s="322" t="s">
        <v>312</v>
      </c>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4"/>
      <c r="AC19" s="324"/>
      <c r="AD19" s="324"/>
      <c r="AE19" s="324"/>
      <c r="AF19" s="324"/>
      <c r="AG19" s="324"/>
      <c r="AH19" s="325"/>
      <c r="AM19" s="1" t="s">
        <v>171</v>
      </c>
    </row>
    <row r="20" spans="3:39" ht="24" customHeight="1" thickTop="1" thickBot="1">
      <c r="C20" s="733" t="s">
        <v>112</v>
      </c>
      <c r="D20" s="744" t="s">
        <v>39</v>
      </c>
      <c r="E20" s="745"/>
      <c r="F20" s="745"/>
      <c r="G20" s="745"/>
      <c r="H20" s="745"/>
      <c r="I20" s="745"/>
      <c r="J20" s="745"/>
      <c r="K20" s="745"/>
      <c r="L20" s="745"/>
      <c r="M20" s="745"/>
      <c r="N20" s="745"/>
      <c r="O20" s="745"/>
      <c r="P20" s="745"/>
      <c r="Q20" s="745"/>
      <c r="R20" s="745"/>
      <c r="S20" s="745"/>
      <c r="T20" s="745"/>
      <c r="U20" s="745"/>
      <c r="V20" s="745"/>
      <c r="W20" s="745"/>
      <c r="X20" s="745"/>
      <c r="Y20" s="745"/>
      <c r="Z20" s="745"/>
      <c r="AA20" s="746"/>
      <c r="AB20" s="722"/>
      <c r="AC20" s="723"/>
      <c r="AD20" s="723"/>
      <c r="AE20" s="723"/>
      <c r="AF20" s="723"/>
      <c r="AG20" s="723"/>
      <c r="AH20" s="724"/>
    </row>
    <row r="21" spans="3:39" ht="47.25" customHeight="1" thickTop="1">
      <c r="C21" s="734"/>
      <c r="D21" s="326" t="s">
        <v>37</v>
      </c>
      <c r="E21" s="729" t="s">
        <v>30</v>
      </c>
      <c r="F21" s="729"/>
      <c r="G21" s="729"/>
      <c r="H21" s="729"/>
      <c r="I21" s="729"/>
      <c r="J21" s="729"/>
      <c r="K21" s="729"/>
      <c r="L21" s="747"/>
      <c r="M21" s="748"/>
      <c r="N21" s="748"/>
      <c r="O21" s="748"/>
      <c r="P21" s="748"/>
      <c r="Q21" s="748"/>
      <c r="R21" s="748"/>
      <c r="S21" s="748"/>
      <c r="T21" s="748"/>
      <c r="U21" s="748"/>
      <c r="V21" s="748"/>
      <c r="W21" s="748"/>
      <c r="X21" s="748"/>
      <c r="Y21" s="748"/>
      <c r="Z21" s="748"/>
      <c r="AA21" s="748"/>
      <c r="AB21" s="748"/>
      <c r="AC21" s="748"/>
      <c r="AD21" s="748"/>
      <c r="AE21" s="748"/>
      <c r="AF21" s="748"/>
      <c r="AG21" s="748"/>
      <c r="AH21" s="749"/>
    </row>
    <row r="22" spans="3:39" ht="30" customHeight="1">
      <c r="C22" s="734"/>
      <c r="D22" s="742" t="s">
        <v>38</v>
      </c>
      <c r="E22" s="740" t="s">
        <v>40</v>
      </c>
      <c r="F22" s="740"/>
      <c r="G22" s="740"/>
      <c r="H22" s="740"/>
      <c r="I22" s="740"/>
      <c r="J22" s="740"/>
      <c r="K22" s="740"/>
      <c r="L22" s="327" t="s">
        <v>31</v>
      </c>
      <c r="M22" s="736" t="s">
        <v>41</v>
      </c>
      <c r="N22" s="736"/>
      <c r="O22" s="736"/>
      <c r="P22" s="736"/>
      <c r="Q22" s="736"/>
      <c r="R22" s="736"/>
      <c r="S22" s="736"/>
      <c r="T22" s="736"/>
      <c r="U22" s="736"/>
      <c r="V22" s="736"/>
      <c r="W22" s="736"/>
      <c r="X22" s="736"/>
      <c r="Y22" s="736"/>
      <c r="Z22" s="736"/>
      <c r="AA22" s="736"/>
      <c r="AB22" s="736"/>
      <c r="AC22" s="736"/>
      <c r="AD22" s="736"/>
      <c r="AE22" s="736"/>
      <c r="AF22" s="736"/>
      <c r="AG22" s="736"/>
      <c r="AH22" s="737"/>
    </row>
    <row r="23" spans="3:39" ht="18" customHeight="1">
      <c r="C23" s="734"/>
      <c r="D23" s="742"/>
      <c r="E23" s="740"/>
      <c r="F23" s="740"/>
      <c r="G23" s="740"/>
      <c r="H23" s="740"/>
      <c r="I23" s="740"/>
      <c r="J23" s="740"/>
      <c r="K23" s="740"/>
      <c r="L23" s="750" t="s">
        <v>32</v>
      </c>
      <c r="M23" s="714" t="s">
        <v>33</v>
      </c>
      <c r="N23" s="715"/>
      <c r="O23" s="715"/>
      <c r="P23" s="715"/>
      <c r="Q23" s="715"/>
      <c r="R23" s="715"/>
      <c r="S23" s="715"/>
      <c r="T23" s="715"/>
      <c r="U23" s="715"/>
      <c r="V23" s="715"/>
      <c r="W23" s="715"/>
      <c r="X23" s="715"/>
      <c r="Y23" s="715"/>
      <c r="Z23" s="715"/>
      <c r="AA23" s="715"/>
      <c r="AB23" s="715"/>
      <c r="AC23" s="715"/>
      <c r="AD23" s="715"/>
      <c r="AE23" s="715"/>
      <c r="AF23" s="715"/>
      <c r="AG23" s="715"/>
      <c r="AH23" s="716"/>
    </row>
    <row r="24" spans="3:39" ht="47.25" customHeight="1" thickBot="1">
      <c r="C24" s="735"/>
      <c r="D24" s="743"/>
      <c r="E24" s="741"/>
      <c r="F24" s="741"/>
      <c r="G24" s="741"/>
      <c r="H24" s="741"/>
      <c r="I24" s="741"/>
      <c r="J24" s="741"/>
      <c r="K24" s="741"/>
      <c r="L24" s="751"/>
      <c r="M24" s="738"/>
      <c r="N24" s="738"/>
      <c r="O24" s="738"/>
      <c r="P24" s="738"/>
      <c r="Q24" s="738"/>
      <c r="R24" s="738"/>
      <c r="S24" s="738"/>
      <c r="T24" s="738"/>
      <c r="U24" s="738"/>
      <c r="V24" s="738"/>
      <c r="W24" s="738"/>
      <c r="X24" s="738"/>
      <c r="Y24" s="738"/>
      <c r="Z24" s="738"/>
      <c r="AA24" s="738"/>
      <c r="AB24" s="738"/>
      <c r="AC24" s="738"/>
      <c r="AD24" s="738"/>
      <c r="AE24" s="738"/>
      <c r="AF24" s="738"/>
      <c r="AG24" s="738"/>
      <c r="AH24" s="739"/>
    </row>
    <row r="25" spans="3:39" ht="18" customHeight="1">
      <c r="C25" s="1" t="s">
        <v>170</v>
      </c>
    </row>
    <row r="27" spans="3:39" ht="18" customHeight="1">
      <c r="Q27" s="725" t="s">
        <v>169</v>
      </c>
      <c r="R27" s="725"/>
      <c r="S27" s="725"/>
      <c r="T27" s="725"/>
      <c r="U27" s="725"/>
      <c r="V27" s="725"/>
      <c r="W27" s="725"/>
      <c r="X27" s="725"/>
      <c r="Y27" s="717"/>
      <c r="Z27" s="718"/>
      <c r="AA27" s="718"/>
      <c r="AB27" s="718"/>
      <c r="AC27" s="718"/>
      <c r="AD27" s="718"/>
      <c r="AE27" s="718"/>
      <c r="AF27" s="718"/>
      <c r="AG27" s="718"/>
      <c r="AH27" s="718"/>
    </row>
    <row r="28" spans="3:39" ht="18" customHeight="1">
      <c r="S28" s="726" t="s">
        <v>19</v>
      </c>
      <c r="T28" s="726"/>
      <c r="U28" s="726"/>
      <c r="V28" s="726"/>
      <c r="W28" s="726"/>
      <c r="X28" s="726"/>
      <c r="Y28" s="647"/>
      <c r="Z28" s="647"/>
      <c r="AA28" s="647"/>
      <c r="AB28" s="647"/>
      <c r="AC28" s="647"/>
      <c r="AD28" s="647"/>
      <c r="AE28" s="647"/>
      <c r="AF28" s="647"/>
      <c r="AG28" s="647"/>
      <c r="AH28" s="647"/>
    </row>
    <row r="29" spans="3:39" ht="18" customHeight="1">
      <c r="S29" s="712" t="s">
        <v>20</v>
      </c>
      <c r="T29" s="712"/>
      <c r="U29" s="712"/>
      <c r="V29" s="712"/>
      <c r="W29" s="712"/>
      <c r="X29" s="712"/>
      <c r="Y29" s="713"/>
      <c r="Z29" s="713"/>
      <c r="AA29" s="713"/>
      <c r="AB29" s="713"/>
      <c r="AC29" s="713"/>
      <c r="AD29" s="713"/>
      <c r="AE29" s="713"/>
      <c r="AF29" s="713"/>
      <c r="AG29" s="713"/>
      <c r="AH29" s="713"/>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4"/>
  <dataValidations count="1">
    <dataValidation type="list" allowBlank="1" showInputMessage="1" showErrorMessage="1" sqref="AB20:AH20 AB16:AH16">
      <formula1>$AM$18:$AM$20</formula1>
    </dataValidation>
  </dataValidations>
  <printOptions horizontalCentered="1"/>
  <pageMargins left="0.59055118110236227" right="0.59055118110236227" top="0.98425196850393704" bottom="0.98425196850393704" header="0.51181102362204722" footer="0.51181102362204722"/>
  <pageSetup paperSize="9" scale="89" orientation="portrait" horizontalDpi="300" verticalDpi="300" r:id="rId1"/>
  <headerFooter alignWithMargins="0"/>
  <rowBreaks count="1" manualBreakCount="1">
    <brk id="29"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showGridLines="0" view="pageBreakPreview" zoomScaleNormal="100" zoomScaleSheetLayoutView="100" workbookViewId="0"/>
  </sheetViews>
  <sheetFormatPr defaultColWidth="9" defaultRowHeight="18" customHeight="1"/>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c r="R1" s="8"/>
      <c r="AK1" s="1" t="s">
        <v>244</v>
      </c>
      <c r="AL1" s="1" t="s">
        <v>129</v>
      </c>
    </row>
    <row r="2" spans="1:38" ht="18" customHeight="1">
      <c r="B2" s="98" t="s">
        <v>420</v>
      </c>
      <c r="AL2" s="1" t="s">
        <v>243</v>
      </c>
    </row>
    <row r="3" spans="1:38" ht="18" customHeight="1">
      <c r="B3" s="752" t="s">
        <v>330</v>
      </c>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row>
    <row r="4" spans="1:38" ht="18"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8" ht="17.25" customHeight="1">
      <c r="E5" s="753" t="s">
        <v>71</v>
      </c>
      <c r="F5" s="753"/>
      <c r="G5" s="753"/>
      <c r="H5" s="753"/>
      <c r="I5" s="753"/>
      <c r="J5" s="753"/>
      <c r="K5" s="10"/>
      <c r="L5" s="10"/>
      <c r="M5" s="10"/>
      <c r="N5" s="10"/>
      <c r="O5" s="10"/>
    </row>
    <row r="6" spans="1:38" ht="17.25" customHeight="1">
      <c r="E6" s="753" t="s">
        <v>145</v>
      </c>
      <c r="F6" s="753"/>
      <c r="G6" s="753"/>
      <c r="H6" s="753"/>
      <c r="I6" s="753"/>
      <c r="J6" s="753"/>
      <c r="K6" s="10"/>
      <c r="L6" s="10"/>
      <c r="M6" s="10"/>
      <c r="N6" s="10"/>
    </row>
    <row r="7" spans="1:38" ht="17.25" customHeight="1" thickBot="1">
      <c r="E7" s="10"/>
      <c r="F7" s="10"/>
      <c r="G7" s="10"/>
      <c r="H7" s="10"/>
      <c r="I7" s="10"/>
      <c r="J7" s="10"/>
      <c r="K7" s="10"/>
      <c r="L7" s="10"/>
      <c r="M7" s="10"/>
      <c r="N7" s="10"/>
      <c r="O7" s="10"/>
      <c r="P7" s="11"/>
      <c r="U7" s="95"/>
      <c r="V7" s="754" t="s">
        <v>146</v>
      </c>
      <c r="W7" s="755"/>
      <c r="X7" s="755"/>
      <c r="Y7" s="755"/>
      <c r="Z7" s="755"/>
      <c r="AA7" s="755"/>
      <c r="AB7" s="755"/>
      <c r="AC7" s="755"/>
      <c r="AD7" s="755"/>
      <c r="AE7" s="755"/>
      <c r="AF7" s="755"/>
      <c r="AG7" s="755"/>
    </row>
    <row r="8" spans="1:38" ht="17.25" customHeight="1">
      <c r="E8" s="10"/>
      <c r="F8" s="10"/>
      <c r="N8" s="10"/>
      <c r="O8" s="575" t="s">
        <v>7</v>
      </c>
      <c r="P8" s="576"/>
      <c r="Q8" s="576"/>
      <c r="R8" s="576"/>
      <c r="S8" s="576"/>
      <c r="T8" s="576"/>
      <c r="U8" s="756"/>
      <c r="V8" s="756"/>
      <c r="W8" s="756"/>
      <c r="X8" s="756"/>
      <c r="Y8" s="756"/>
      <c r="Z8" s="756"/>
      <c r="AA8" s="756"/>
      <c r="AB8" s="756"/>
      <c r="AC8" s="756"/>
      <c r="AD8" s="756"/>
      <c r="AE8" s="756"/>
      <c r="AF8" s="756"/>
      <c r="AG8" s="757"/>
    </row>
    <row r="9" spans="1:38" ht="17.25" customHeight="1">
      <c r="E9" s="10"/>
      <c r="F9" s="10"/>
      <c r="N9" s="10"/>
      <c r="O9" s="563" t="s">
        <v>10</v>
      </c>
      <c r="P9" s="564"/>
      <c r="Q9" s="564"/>
      <c r="R9" s="564"/>
      <c r="S9" s="564"/>
      <c r="T9" s="564"/>
      <c r="U9" s="797"/>
      <c r="V9" s="797"/>
      <c r="W9" s="797"/>
      <c r="X9" s="797"/>
      <c r="Y9" s="797"/>
      <c r="Z9" s="797"/>
      <c r="AA9" s="797"/>
      <c r="AB9" s="797"/>
      <c r="AC9" s="797"/>
      <c r="AD9" s="797"/>
      <c r="AE9" s="797"/>
      <c r="AF9" s="797"/>
      <c r="AG9" s="798"/>
    </row>
    <row r="10" spans="1:38" ht="17.25" customHeight="1">
      <c r="E10" s="10"/>
      <c r="F10" s="10"/>
      <c r="N10" s="10"/>
      <c r="O10" s="563" t="s">
        <v>42</v>
      </c>
      <c r="P10" s="564"/>
      <c r="Q10" s="564"/>
      <c r="R10" s="564"/>
      <c r="S10" s="564"/>
      <c r="T10" s="564"/>
      <c r="U10" s="797"/>
      <c r="V10" s="797"/>
      <c r="W10" s="797"/>
      <c r="X10" s="797"/>
      <c r="Y10" s="797"/>
      <c r="Z10" s="797"/>
      <c r="AA10" s="797"/>
      <c r="AB10" s="797"/>
      <c r="AC10" s="797"/>
      <c r="AD10" s="797"/>
      <c r="AE10" s="797"/>
      <c r="AF10" s="797"/>
      <c r="AG10" s="798"/>
    </row>
    <row r="11" spans="1:38" ht="17.25" customHeight="1">
      <c r="E11" s="10"/>
      <c r="F11" s="10"/>
      <c r="N11" s="10"/>
      <c r="O11" s="563" t="s">
        <v>36</v>
      </c>
      <c r="P11" s="564"/>
      <c r="Q11" s="564"/>
      <c r="R11" s="564"/>
      <c r="S11" s="564"/>
      <c r="T11" s="564"/>
      <c r="U11" s="2"/>
      <c r="V11" s="3"/>
      <c r="W11" s="2"/>
      <c r="X11" s="4"/>
      <c r="Y11" s="5"/>
      <c r="Z11" s="6"/>
      <c r="AA11" s="5"/>
      <c r="AB11" s="6"/>
      <c r="AC11" s="4"/>
      <c r="AD11" s="4"/>
      <c r="AE11" s="4"/>
      <c r="AF11" s="5"/>
      <c r="AG11" s="7"/>
    </row>
    <row r="12" spans="1:38" ht="18" customHeight="1" thickBot="1">
      <c r="A12" s="11"/>
      <c r="B12" s="11"/>
      <c r="C12" s="11"/>
      <c r="D12" s="11"/>
      <c r="E12" s="11"/>
      <c r="F12" s="11"/>
      <c r="N12" s="11"/>
      <c r="O12" s="568" t="s">
        <v>11</v>
      </c>
      <c r="P12" s="569"/>
      <c r="Q12" s="569"/>
      <c r="R12" s="569"/>
      <c r="S12" s="569"/>
      <c r="T12" s="569"/>
      <c r="U12" s="570"/>
      <c r="V12" s="570"/>
      <c r="W12" s="570"/>
      <c r="X12" s="570"/>
      <c r="Y12" s="570"/>
      <c r="Z12" s="570"/>
      <c r="AA12" s="570"/>
      <c r="AB12" s="570"/>
      <c r="AC12" s="570"/>
      <c r="AD12" s="570"/>
      <c r="AE12" s="570"/>
      <c r="AF12" s="570"/>
      <c r="AG12" s="571"/>
    </row>
    <row r="13" spans="1:38" s="89" customFormat="1" ht="18" customHeight="1">
      <c r="A13" s="93"/>
      <c r="B13" s="93"/>
      <c r="C13" s="93"/>
      <c r="D13" s="93"/>
      <c r="E13" s="93"/>
      <c r="F13" s="93"/>
      <c r="N13" s="93"/>
      <c r="O13" s="99"/>
      <c r="P13" s="99"/>
      <c r="Q13" s="99"/>
      <c r="R13" s="99"/>
      <c r="S13" s="99"/>
      <c r="T13" s="99"/>
      <c r="U13" s="328"/>
      <c r="V13" s="328"/>
      <c r="W13" s="328"/>
      <c r="X13" s="328"/>
      <c r="Y13" s="328"/>
      <c r="Z13" s="328"/>
      <c r="AA13" s="328"/>
      <c r="AB13" s="328"/>
      <c r="AC13" s="328"/>
      <c r="AD13" s="328"/>
      <c r="AE13" s="328"/>
      <c r="AF13" s="328"/>
      <c r="AG13" s="328"/>
    </row>
    <row r="14" spans="1:38" ht="18" customHeight="1" thickBot="1">
      <c r="A14" s="11"/>
      <c r="B14" s="11" t="s">
        <v>48</v>
      </c>
      <c r="C14" s="11"/>
      <c r="D14" s="11"/>
      <c r="E14" s="11"/>
      <c r="F14" s="11"/>
      <c r="G14" s="11"/>
      <c r="H14" s="11"/>
      <c r="I14" s="11"/>
      <c r="J14" s="11"/>
      <c r="K14" s="11"/>
      <c r="L14" s="11"/>
      <c r="M14" s="11"/>
      <c r="N14" s="11"/>
      <c r="O14" s="11"/>
      <c r="Q14" s="276"/>
      <c r="R14" s="276"/>
      <c r="S14" s="276"/>
      <c r="T14" s="276"/>
      <c r="U14" s="276"/>
      <c r="V14" s="276"/>
      <c r="W14" s="276"/>
      <c r="X14" s="276"/>
      <c r="Y14" s="276"/>
      <c r="Z14" s="14"/>
      <c r="AA14" s="14"/>
      <c r="AB14" s="14"/>
      <c r="AC14" s="14"/>
      <c r="AD14" s="14"/>
      <c r="AE14" s="14"/>
      <c r="AF14" s="14"/>
      <c r="AG14" s="14"/>
    </row>
    <row r="15" spans="1:38" ht="18" customHeight="1" thickBot="1">
      <c r="A15" s="11"/>
      <c r="B15" s="807" t="s">
        <v>95</v>
      </c>
      <c r="C15" s="688"/>
      <c r="D15" s="688"/>
      <c r="E15" s="688"/>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808"/>
    </row>
    <row r="16" spans="1:38" ht="18" customHeight="1">
      <c r="A16" s="11"/>
      <c r="B16" s="809"/>
      <c r="C16" s="811" t="s">
        <v>180</v>
      </c>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4"/>
      <c r="AB16" s="704"/>
      <c r="AC16" s="704"/>
      <c r="AD16" s="704"/>
      <c r="AE16" s="704"/>
      <c r="AF16" s="704"/>
      <c r="AG16" s="815"/>
    </row>
    <row r="17" spans="1:35" ht="18" customHeight="1" thickBot="1">
      <c r="A17" s="11"/>
      <c r="B17" s="810"/>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6"/>
      <c r="AB17" s="817"/>
      <c r="AC17" s="817"/>
      <c r="AD17" s="817"/>
      <c r="AE17" s="817"/>
      <c r="AF17" s="817"/>
      <c r="AG17" s="818"/>
    </row>
    <row r="18" spans="1:35" ht="9" customHeight="1">
      <c r="A18" s="11"/>
      <c r="B18" s="11"/>
      <c r="C18" s="11"/>
      <c r="D18" s="11"/>
      <c r="E18" s="11"/>
      <c r="F18" s="11"/>
      <c r="G18" s="11"/>
      <c r="H18" s="11"/>
      <c r="I18" s="11"/>
      <c r="J18" s="11"/>
      <c r="K18" s="11"/>
      <c r="L18" s="11"/>
      <c r="M18" s="11"/>
      <c r="N18" s="11"/>
      <c r="O18" s="11"/>
      <c r="Q18" s="276"/>
      <c r="R18" s="276"/>
      <c r="S18" s="276"/>
      <c r="T18" s="276"/>
      <c r="U18" s="276"/>
      <c r="V18" s="276"/>
      <c r="W18" s="276"/>
      <c r="X18" s="276"/>
      <c r="Y18" s="276"/>
      <c r="Z18" s="14"/>
    </row>
    <row r="19" spans="1:35" ht="21.75" customHeight="1" thickBot="1">
      <c r="A19" s="11"/>
      <c r="B19" s="14" t="s">
        <v>49</v>
      </c>
      <c r="C19" s="16"/>
      <c r="D19" s="16"/>
      <c r="E19" s="16"/>
      <c r="F19" s="16"/>
      <c r="G19" s="276"/>
      <c r="H19" s="276"/>
      <c r="I19" s="276"/>
      <c r="J19" s="17"/>
      <c r="K19" s="17"/>
      <c r="L19" s="17"/>
      <c r="M19" s="17"/>
      <c r="N19" s="17"/>
      <c r="O19" s="17"/>
      <c r="P19" s="17"/>
      <c r="Q19" s="17"/>
      <c r="R19" s="17"/>
      <c r="S19" s="276"/>
      <c r="T19" s="276"/>
      <c r="U19" s="276"/>
      <c r="V19" s="17"/>
      <c r="W19" s="17"/>
      <c r="X19" s="17"/>
      <c r="Y19" s="17"/>
      <c r="Z19" s="17"/>
      <c r="AA19" s="17"/>
      <c r="AB19" s="17"/>
      <c r="AC19" s="17"/>
      <c r="AD19" s="17"/>
      <c r="AE19" s="276"/>
      <c r="AF19" s="276"/>
      <c r="AG19" s="276"/>
      <c r="AH19" s="11"/>
      <c r="AI19" s="11"/>
    </row>
    <row r="20" spans="1:35" ht="27.75" customHeight="1" thickBot="1">
      <c r="A20" s="11"/>
      <c r="B20" s="799" t="s">
        <v>58</v>
      </c>
      <c r="C20" s="800"/>
      <c r="D20" s="800"/>
      <c r="E20" s="800"/>
      <c r="F20" s="801"/>
      <c r="G20" s="801"/>
      <c r="H20" s="801"/>
      <c r="I20" s="801"/>
      <c r="J20" s="801"/>
      <c r="K20" s="801"/>
      <c r="L20" s="801"/>
      <c r="M20" s="802"/>
      <c r="N20" s="803"/>
      <c r="O20" s="803"/>
      <c r="P20" s="803"/>
      <c r="Q20" s="803"/>
      <c r="R20" s="803"/>
      <c r="S20" s="803"/>
      <c r="T20" s="803"/>
      <c r="U20" s="257" t="s">
        <v>73</v>
      </c>
      <c r="V20" s="17"/>
      <c r="W20" s="17"/>
      <c r="X20" s="17"/>
      <c r="Y20" s="17"/>
      <c r="Z20" s="17"/>
      <c r="AA20" s="17"/>
      <c r="AB20" s="17"/>
      <c r="AC20" s="17"/>
      <c r="AD20" s="17"/>
      <c r="AE20" s="276"/>
      <c r="AF20" s="276"/>
      <c r="AG20" s="276"/>
      <c r="AH20" s="11"/>
      <c r="AI20" s="11"/>
    </row>
    <row r="21" spans="1:35" s="21" customFormat="1" ht="21" customHeight="1">
      <c r="A21" s="19"/>
      <c r="B21" s="764" t="s">
        <v>79</v>
      </c>
      <c r="C21" s="765"/>
      <c r="D21" s="765"/>
      <c r="E21" s="766"/>
      <c r="F21" s="804" t="s">
        <v>44</v>
      </c>
      <c r="G21" s="805"/>
      <c r="H21" s="805"/>
      <c r="I21" s="805"/>
      <c r="J21" s="805"/>
      <c r="K21" s="805"/>
      <c r="L21" s="805"/>
      <c r="M21" s="806" t="s">
        <v>45</v>
      </c>
      <c r="N21" s="805"/>
      <c r="O21" s="805"/>
      <c r="P21" s="805"/>
      <c r="Q21" s="805"/>
      <c r="R21" s="805"/>
      <c r="S21" s="805"/>
      <c r="T21" s="806" t="s">
        <v>46</v>
      </c>
      <c r="U21" s="805"/>
      <c r="V21" s="805"/>
      <c r="W21" s="805"/>
      <c r="X21" s="805"/>
      <c r="Y21" s="805"/>
      <c r="Z21" s="805"/>
      <c r="AA21" s="806" t="s">
        <v>47</v>
      </c>
      <c r="AB21" s="805"/>
      <c r="AC21" s="805"/>
      <c r="AD21" s="805"/>
      <c r="AE21" s="805"/>
      <c r="AF21" s="805"/>
      <c r="AG21" s="819"/>
      <c r="AH21" s="19"/>
      <c r="AI21" s="20"/>
    </row>
    <row r="22" spans="1:35" s="21" customFormat="1" ht="21" customHeight="1">
      <c r="A22" s="19"/>
      <c r="B22" s="767"/>
      <c r="C22" s="768"/>
      <c r="D22" s="768"/>
      <c r="E22" s="769"/>
      <c r="F22" s="839"/>
      <c r="G22" s="834"/>
      <c r="H22" s="834"/>
      <c r="I22" s="834"/>
      <c r="J22" s="834"/>
      <c r="K22" s="834"/>
      <c r="L22" s="831" t="s">
        <v>43</v>
      </c>
      <c r="M22" s="823"/>
      <c r="N22" s="824"/>
      <c r="O22" s="824"/>
      <c r="P22" s="824"/>
      <c r="Q22" s="824"/>
      <c r="R22" s="824"/>
      <c r="S22" s="22" t="s">
        <v>43</v>
      </c>
      <c r="T22" s="823"/>
      <c r="U22" s="834"/>
      <c r="V22" s="834"/>
      <c r="W22" s="834"/>
      <c r="X22" s="834"/>
      <c r="Y22" s="834"/>
      <c r="Z22" s="831" t="s">
        <v>43</v>
      </c>
      <c r="AA22" s="823"/>
      <c r="AB22" s="834"/>
      <c r="AC22" s="834"/>
      <c r="AD22" s="834"/>
      <c r="AE22" s="834"/>
      <c r="AF22" s="834"/>
      <c r="AG22" s="828" t="s">
        <v>43</v>
      </c>
      <c r="AH22" s="19"/>
      <c r="AI22" s="20"/>
    </row>
    <row r="23" spans="1:35" s="21" customFormat="1" ht="18" customHeight="1">
      <c r="A23" s="19"/>
      <c r="B23" s="767"/>
      <c r="C23" s="768"/>
      <c r="D23" s="768"/>
      <c r="E23" s="769"/>
      <c r="F23" s="840"/>
      <c r="G23" s="836"/>
      <c r="H23" s="836"/>
      <c r="I23" s="836"/>
      <c r="J23" s="836"/>
      <c r="K23" s="836"/>
      <c r="L23" s="832"/>
      <c r="M23" s="100"/>
      <c r="N23" s="843" t="s">
        <v>106</v>
      </c>
      <c r="O23" s="844"/>
      <c r="P23" s="844"/>
      <c r="Q23" s="844"/>
      <c r="R23" s="844"/>
      <c r="S23" s="845"/>
      <c r="T23" s="835"/>
      <c r="U23" s="836"/>
      <c r="V23" s="836"/>
      <c r="W23" s="836"/>
      <c r="X23" s="836"/>
      <c r="Y23" s="836"/>
      <c r="Z23" s="832"/>
      <c r="AA23" s="835"/>
      <c r="AB23" s="836"/>
      <c r="AC23" s="836"/>
      <c r="AD23" s="836"/>
      <c r="AE23" s="836"/>
      <c r="AF23" s="836"/>
      <c r="AG23" s="829"/>
      <c r="AH23" s="19"/>
      <c r="AI23" s="20"/>
    </row>
    <row r="24" spans="1:35" s="21" customFormat="1" ht="21" customHeight="1" thickBot="1">
      <c r="A24" s="19"/>
      <c r="B24" s="770"/>
      <c r="C24" s="771"/>
      <c r="D24" s="771"/>
      <c r="E24" s="772"/>
      <c r="F24" s="841"/>
      <c r="G24" s="838"/>
      <c r="H24" s="838"/>
      <c r="I24" s="838"/>
      <c r="J24" s="838"/>
      <c r="K24" s="838"/>
      <c r="L24" s="833"/>
      <c r="M24" s="23"/>
      <c r="N24" s="842"/>
      <c r="O24" s="842"/>
      <c r="P24" s="842"/>
      <c r="Q24" s="842"/>
      <c r="R24" s="842"/>
      <c r="S24" s="24" t="s">
        <v>43</v>
      </c>
      <c r="T24" s="837"/>
      <c r="U24" s="838"/>
      <c r="V24" s="838"/>
      <c r="W24" s="838"/>
      <c r="X24" s="838"/>
      <c r="Y24" s="838"/>
      <c r="Z24" s="833"/>
      <c r="AA24" s="837"/>
      <c r="AB24" s="838"/>
      <c r="AC24" s="838"/>
      <c r="AD24" s="838"/>
      <c r="AE24" s="838"/>
      <c r="AF24" s="838"/>
      <c r="AG24" s="830"/>
      <c r="AH24" s="19"/>
      <c r="AI24" s="20"/>
    </row>
    <row r="25" spans="1:35" ht="28.5" customHeight="1">
      <c r="A25" s="11"/>
      <c r="B25" s="580" t="s">
        <v>82</v>
      </c>
      <c r="C25" s="581"/>
      <c r="D25" s="581"/>
      <c r="E25" s="880"/>
      <c r="F25" s="776" t="s">
        <v>70</v>
      </c>
      <c r="G25" s="777"/>
      <c r="H25" s="25" t="s">
        <v>59</v>
      </c>
      <c r="I25" s="25"/>
      <c r="J25" s="25"/>
      <c r="K25" s="26"/>
      <c r="L25" s="26"/>
      <c r="M25" s="26"/>
      <c r="N25" s="26"/>
      <c r="O25" s="26"/>
      <c r="P25" s="26"/>
      <c r="Q25" s="26"/>
      <c r="R25" s="26"/>
      <c r="S25" s="27"/>
      <c r="T25" s="27"/>
      <c r="U25" s="27"/>
      <c r="V25" s="26"/>
      <c r="W25" s="26"/>
      <c r="X25" s="26"/>
      <c r="Y25" s="26"/>
      <c r="Z25" s="26"/>
      <c r="AA25" s="26"/>
      <c r="AB25" s="26"/>
      <c r="AC25" s="26"/>
      <c r="AD25" s="26"/>
      <c r="AE25" s="820"/>
      <c r="AF25" s="821"/>
      <c r="AG25" s="822"/>
      <c r="AH25" s="11"/>
      <c r="AI25" s="11"/>
    </row>
    <row r="26" spans="1:35" ht="28.5" customHeight="1">
      <c r="A26" s="11"/>
      <c r="B26" s="881"/>
      <c r="C26" s="882"/>
      <c r="D26" s="882"/>
      <c r="E26" s="883"/>
      <c r="F26" s="778"/>
      <c r="G26" s="779"/>
      <c r="H26" s="28" t="s">
        <v>80</v>
      </c>
      <c r="I26" s="28"/>
      <c r="J26" s="28"/>
      <c r="K26" s="29"/>
      <c r="L26" s="29"/>
      <c r="M26" s="29"/>
      <c r="N26" s="29"/>
      <c r="O26" s="29"/>
      <c r="P26" s="29"/>
      <c r="Q26" s="29"/>
      <c r="R26" s="29"/>
      <c r="S26" s="30"/>
      <c r="T26" s="30"/>
      <c r="U26" s="30"/>
      <c r="V26" s="29"/>
      <c r="W26" s="29"/>
      <c r="X26" s="29"/>
      <c r="Y26" s="29"/>
      <c r="Z26" s="29"/>
      <c r="AA26" s="29"/>
      <c r="AB26" s="29"/>
      <c r="AC26" s="29"/>
      <c r="AD26" s="29"/>
      <c r="AE26" s="785"/>
      <c r="AF26" s="786"/>
      <c r="AG26" s="787"/>
      <c r="AH26" s="11"/>
      <c r="AI26" s="11"/>
    </row>
    <row r="27" spans="1:35" ht="28.5" customHeight="1">
      <c r="A27" s="11"/>
      <c r="B27" s="881"/>
      <c r="C27" s="882"/>
      <c r="D27" s="882"/>
      <c r="E27" s="883"/>
      <c r="F27" s="778"/>
      <c r="G27" s="779"/>
      <c r="H27" s="28" t="s">
        <v>142</v>
      </c>
      <c r="I27" s="28"/>
      <c r="J27" s="28"/>
      <c r="K27" s="29"/>
      <c r="L27" s="29"/>
      <c r="M27" s="29"/>
      <c r="N27" s="29"/>
      <c r="O27" s="29"/>
      <c r="P27" s="29"/>
      <c r="Q27" s="29"/>
      <c r="R27" s="29"/>
      <c r="S27" s="30"/>
      <c r="T27" s="30"/>
      <c r="U27" s="30"/>
      <c r="V27" s="29"/>
      <c r="W27" s="29"/>
      <c r="X27" s="29"/>
      <c r="Y27" s="29"/>
      <c r="Z27" s="29"/>
      <c r="AA27" s="29"/>
      <c r="AB27" s="29"/>
      <c r="AC27" s="29"/>
      <c r="AD27" s="29"/>
      <c r="AE27" s="785"/>
      <c r="AF27" s="786"/>
      <c r="AG27" s="787"/>
      <c r="AH27" s="11"/>
      <c r="AI27" s="11"/>
    </row>
    <row r="28" spans="1:35" ht="28.5" customHeight="1">
      <c r="A28" s="11"/>
      <c r="B28" s="881"/>
      <c r="C28" s="882"/>
      <c r="D28" s="882"/>
      <c r="E28" s="883"/>
      <c r="F28" s="778"/>
      <c r="G28" s="779"/>
      <c r="H28" s="28" t="s">
        <v>51</v>
      </c>
      <c r="I28" s="28"/>
      <c r="J28" s="28"/>
      <c r="K28" s="29"/>
      <c r="L28" s="29"/>
      <c r="M28" s="29"/>
      <c r="N28" s="29"/>
      <c r="O28" s="29"/>
      <c r="P28" s="29"/>
      <c r="Q28" s="29"/>
      <c r="R28" s="29"/>
      <c r="S28" s="30"/>
      <c r="T28" s="30"/>
      <c r="U28" s="30"/>
      <c r="V28" s="29"/>
      <c r="W28" s="29"/>
      <c r="X28" s="29"/>
      <c r="Y28" s="29"/>
      <c r="Z28" s="29"/>
      <c r="AA28" s="29"/>
      <c r="AB28" s="29"/>
      <c r="AC28" s="29"/>
      <c r="AD28" s="29"/>
      <c r="AE28" s="785"/>
      <c r="AF28" s="786"/>
      <c r="AG28" s="787"/>
      <c r="AH28" s="11"/>
      <c r="AI28" s="11"/>
    </row>
    <row r="29" spans="1:35" ht="28.5" customHeight="1">
      <c r="A29" s="11"/>
      <c r="B29" s="881"/>
      <c r="C29" s="882"/>
      <c r="D29" s="882"/>
      <c r="E29" s="883"/>
      <c r="F29" s="778"/>
      <c r="G29" s="779"/>
      <c r="H29" s="28" t="s">
        <v>53</v>
      </c>
      <c r="I29" s="28"/>
      <c r="J29" s="28"/>
      <c r="K29" s="29"/>
      <c r="L29" s="29"/>
      <c r="M29" s="29"/>
      <c r="N29" s="29"/>
      <c r="O29" s="29"/>
      <c r="P29" s="29"/>
      <c r="Q29" s="29"/>
      <c r="R29" s="29"/>
      <c r="S29" s="30"/>
      <c r="T29" s="30"/>
      <c r="U29" s="30"/>
      <c r="V29" s="29"/>
      <c r="W29" s="29"/>
      <c r="X29" s="29"/>
      <c r="Y29" s="29"/>
      <c r="Z29" s="29"/>
      <c r="AA29" s="29"/>
      <c r="AB29" s="29"/>
      <c r="AC29" s="29"/>
      <c r="AD29" s="29"/>
      <c r="AE29" s="785"/>
      <c r="AF29" s="786"/>
      <c r="AG29" s="787"/>
      <c r="AH29" s="11"/>
      <c r="AI29" s="11"/>
    </row>
    <row r="30" spans="1:35" ht="28.5" customHeight="1">
      <c r="A30" s="11"/>
      <c r="B30" s="881"/>
      <c r="C30" s="882"/>
      <c r="D30" s="882"/>
      <c r="E30" s="883"/>
      <c r="F30" s="778"/>
      <c r="G30" s="779"/>
      <c r="H30" s="42" t="s">
        <v>432</v>
      </c>
      <c r="I30" s="42"/>
      <c r="J30" s="42"/>
      <c r="K30" s="43"/>
      <c r="L30" s="43"/>
      <c r="M30" s="43"/>
      <c r="N30" s="29"/>
      <c r="O30" s="102"/>
      <c r="P30" s="101"/>
      <c r="Q30" s="101"/>
      <c r="R30" s="101"/>
      <c r="S30" s="102"/>
      <c r="T30" s="102"/>
      <c r="U30" s="102"/>
      <c r="V30" s="101"/>
      <c r="W30" s="101"/>
      <c r="X30" s="101"/>
      <c r="Y30" s="101"/>
      <c r="Z30" s="101"/>
      <c r="AA30" s="101"/>
      <c r="AB30" s="101"/>
      <c r="AC30" s="101"/>
      <c r="AD30" s="101"/>
      <c r="AE30" s="785"/>
      <c r="AF30" s="786"/>
      <c r="AG30" s="787"/>
      <c r="AH30" s="11"/>
      <c r="AI30" s="11"/>
    </row>
    <row r="31" spans="1:35" ht="28.5" customHeight="1">
      <c r="A31" s="11"/>
      <c r="B31" s="881"/>
      <c r="C31" s="882"/>
      <c r="D31" s="882"/>
      <c r="E31" s="883"/>
      <c r="F31" s="778"/>
      <c r="G31" s="779"/>
      <c r="H31" s="28" t="s">
        <v>54</v>
      </c>
      <c r="I31" s="28"/>
      <c r="J31" s="28"/>
      <c r="K31" s="29"/>
      <c r="L31" s="29"/>
      <c r="M31" s="29"/>
      <c r="N31" s="29"/>
      <c r="O31" s="29"/>
      <c r="P31" s="29"/>
      <c r="Q31" s="29"/>
      <c r="R31" s="29"/>
      <c r="S31" s="30"/>
      <c r="T31" s="30"/>
      <c r="U31" s="30"/>
      <c r="V31" s="29"/>
      <c r="W31" s="29"/>
      <c r="X31" s="29"/>
      <c r="Y31" s="29"/>
      <c r="Z31" s="29"/>
      <c r="AA31" s="29"/>
      <c r="AB31" s="29"/>
      <c r="AC31" s="29"/>
      <c r="AD31" s="29"/>
      <c r="AE31" s="785"/>
      <c r="AF31" s="786"/>
      <c r="AG31" s="787"/>
      <c r="AH31" s="11"/>
      <c r="AI31" s="11"/>
    </row>
    <row r="32" spans="1:35" ht="28.5" customHeight="1">
      <c r="A32" s="11"/>
      <c r="B32" s="881"/>
      <c r="C32" s="882"/>
      <c r="D32" s="882"/>
      <c r="E32" s="883"/>
      <c r="F32" s="778"/>
      <c r="G32" s="779"/>
      <c r="H32" s="31" t="s">
        <v>61</v>
      </c>
      <c r="I32" s="28"/>
      <c r="J32" s="28"/>
      <c r="K32" s="29"/>
      <c r="L32" s="29"/>
      <c r="M32" s="29"/>
      <c r="N32" s="29"/>
      <c r="O32" s="29"/>
      <c r="P32" s="29"/>
      <c r="Q32" s="29"/>
      <c r="R32" s="29"/>
      <c r="S32" s="30"/>
      <c r="T32" s="30"/>
      <c r="U32" s="30"/>
      <c r="V32" s="29"/>
      <c r="W32" s="29"/>
      <c r="X32" s="29"/>
      <c r="Y32" s="29"/>
      <c r="Z32" s="29"/>
      <c r="AA32" s="29"/>
      <c r="AB32" s="29"/>
      <c r="AC32" s="29"/>
      <c r="AD32" s="32"/>
      <c r="AE32" s="785"/>
      <c r="AF32" s="786"/>
      <c r="AG32" s="787"/>
      <c r="AH32" s="11"/>
      <c r="AI32" s="11"/>
    </row>
    <row r="33" spans="1:44" ht="28.5" customHeight="1">
      <c r="A33" s="11"/>
      <c r="B33" s="881"/>
      <c r="C33" s="882"/>
      <c r="D33" s="882"/>
      <c r="E33" s="883"/>
      <c r="F33" s="778"/>
      <c r="G33" s="779"/>
      <c r="H33" s="33" t="s">
        <v>55</v>
      </c>
      <c r="I33" s="33"/>
      <c r="J33" s="33"/>
      <c r="K33" s="34"/>
      <c r="L33" s="34"/>
      <c r="M33" s="34"/>
      <c r="N33" s="34"/>
      <c r="O33" s="34"/>
      <c r="P33" s="34"/>
      <c r="Q33" s="34"/>
      <c r="R33" s="34"/>
      <c r="S33" s="35"/>
      <c r="T33" s="35"/>
      <c r="U33" s="35"/>
      <c r="V33" s="34"/>
      <c r="W33" s="34"/>
      <c r="X33" s="34"/>
      <c r="Y33" s="34"/>
      <c r="Z33" s="34"/>
      <c r="AA33" s="34"/>
      <c r="AB33" s="34"/>
      <c r="AC33" s="34"/>
      <c r="AD33" s="34"/>
      <c r="AE33" s="785"/>
      <c r="AF33" s="786"/>
      <c r="AG33" s="787"/>
      <c r="AH33" s="11"/>
      <c r="AI33" s="11"/>
    </row>
    <row r="34" spans="1:44" ht="28.5" customHeight="1">
      <c r="A34" s="11"/>
      <c r="B34" s="881"/>
      <c r="C34" s="882"/>
      <c r="D34" s="882"/>
      <c r="E34" s="883"/>
      <c r="F34" s="778"/>
      <c r="G34" s="779"/>
      <c r="H34" s="49" t="s">
        <v>56</v>
      </c>
      <c r="I34" s="42"/>
      <c r="J34" s="42"/>
      <c r="K34" s="43"/>
      <c r="L34" s="43"/>
      <c r="M34" s="43"/>
      <c r="N34" s="43"/>
      <c r="O34" s="43"/>
      <c r="P34" s="43"/>
      <c r="Q34" s="43"/>
      <c r="R34" s="43"/>
      <c r="S34" s="44"/>
      <c r="T34" s="44"/>
      <c r="U34" s="44"/>
      <c r="V34" s="43"/>
      <c r="W34" s="43"/>
      <c r="X34" s="43"/>
      <c r="Y34" s="43"/>
      <c r="Z34" s="43"/>
      <c r="AA34" s="43"/>
      <c r="AB34" s="43"/>
      <c r="AC34" s="43"/>
      <c r="AD34" s="43"/>
      <c r="AE34" s="788"/>
      <c r="AF34" s="789"/>
      <c r="AG34" s="790"/>
      <c r="AH34" s="11"/>
      <c r="AI34" s="11"/>
    </row>
    <row r="35" spans="1:44" ht="28.5" customHeight="1">
      <c r="A35" s="11"/>
      <c r="B35" s="881"/>
      <c r="C35" s="882"/>
      <c r="D35" s="882"/>
      <c r="E35" s="883"/>
      <c r="F35" s="778"/>
      <c r="G35" s="779"/>
      <c r="H35" s="31" t="s">
        <v>181</v>
      </c>
      <c r="I35" s="28"/>
      <c r="J35" s="28"/>
      <c r="K35" s="29"/>
      <c r="L35" s="29"/>
      <c r="M35" s="29"/>
      <c r="N35" s="29"/>
      <c r="O35" s="29"/>
      <c r="P35" s="29"/>
      <c r="Q35" s="29"/>
      <c r="R35" s="29"/>
      <c r="S35" s="30"/>
      <c r="T35" s="30"/>
      <c r="U35" s="30"/>
      <c r="V35" s="29"/>
      <c r="W35" s="29"/>
      <c r="X35" s="29"/>
      <c r="Y35" s="29"/>
      <c r="Z35" s="29"/>
      <c r="AA35" s="29"/>
      <c r="AB35" s="29"/>
      <c r="AC35" s="29"/>
      <c r="AD35" s="29"/>
      <c r="AE35" s="785"/>
      <c r="AF35" s="786"/>
      <c r="AG35" s="787"/>
      <c r="AH35" s="11"/>
      <c r="AI35" s="11"/>
    </row>
    <row r="36" spans="1:44" ht="28.5" customHeight="1">
      <c r="A36" s="11"/>
      <c r="B36" s="881"/>
      <c r="C36" s="882"/>
      <c r="D36" s="882"/>
      <c r="E36" s="883"/>
      <c r="F36" s="778"/>
      <c r="G36" s="779"/>
      <c r="H36" s="48" t="s">
        <v>81</v>
      </c>
      <c r="I36" s="33"/>
      <c r="J36" s="33"/>
      <c r="K36" s="34"/>
      <c r="L36" s="34"/>
      <c r="M36" s="34"/>
      <c r="N36" s="34"/>
      <c r="O36" s="34"/>
      <c r="P36" s="34"/>
      <c r="Q36" s="34"/>
      <c r="R36" s="34"/>
      <c r="S36" s="35"/>
      <c r="T36" s="35"/>
      <c r="U36" s="35"/>
      <c r="V36" s="34"/>
      <c r="W36" s="34"/>
      <c r="X36" s="34"/>
      <c r="Y36" s="34"/>
      <c r="Z36" s="34"/>
      <c r="AA36" s="34"/>
      <c r="AB36" s="34"/>
      <c r="AC36" s="34"/>
      <c r="AD36" s="34"/>
      <c r="AE36" s="782"/>
      <c r="AF36" s="783"/>
      <c r="AG36" s="784"/>
      <c r="AH36" s="11"/>
      <c r="AI36" s="11"/>
    </row>
    <row r="37" spans="1:44" ht="28.5" customHeight="1">
      <c r="A37" s="11"/>
      <c r="B37" s="881"/>
      <c r="C37" s="882"/>
      <c r="D37" s="882"/>
      <c r="E37" s="883"/>
      <c r="F37" s="780"/>
      <c r="G37" s="781"/>
      <c r="H37" s="39" t="s">
        <v>64</v>
      </c>
      <c r="I37" s="40"/>
      <c r="J37" s="40"/>
      <c r="K37" s="199"/>
      <c r="L37" s="199"/>
      <c r="M37" s="199"/>
      <c r="N37" s="199"/>
      <c r="O37" s="199"/>
      <c r="P37" s="199"/>
      <c r="Q37" s="199"/>
      <c r="R37" s="199"/>
      <c r="S37" s="41"/>
      <c r="T37" s="41"/>
      <c r="U37" s="41"/>
      <c r="V37" s="199"/>
      <c r="W37" s="199"/>
      <c r="X37" s="199"/>
      <c r="Y37" s="199"/>
      <c r="Z37" s="199"/>
      <c r="AA37" s="199"/>
      <c r="AB37" s="199"/>
      <c r="AC37" s="199"/>
      <c r="AD37" s="199"/>
      <c r="AE37" s="773"/>
      <c r="AF37" s="774"/>
      <c r="AG37" s="775"/>
      <c r="AH37" s="11"/>
      <c r="AI37" s="11"/>
      <c r="AK37" s="11"/>
      <c r="AL37" s="11"/>
      <c r="AM37" s="11"/>
      <c r="AN37" s="11"/>
      <c r="AO37" s="11"/>
      <c r="AP37" s="11"/>
      <c r="AQ37" s="11"/>
      <c r="AR37" s="11"/>
    </row>
    <row r="38" spans="1:44" ht="28.5" customHeight="1">
      <c r="A38" s="11"/>
      <c r="B38" s="881"/>
      <c r="C38" s="882"/>
      <c r="D38" s="882"/>
      <c r="E38" s="883"/>
      <c r="F38" s="876" t="s">
        <v>68</v>
      </c>
      <c r="G38" s="850"/>
      <c r="H38" s="36" t="s">
        <v>59</v>
      </c>
      <c r="I38" s="36"/>
      <c r="J38" s="36"/>
      <c r="K38" s="37"/>
      <c r="L38" s="37"/>
      <c r="M38" s="37"/>
      <c r="N38" s="37"/>
      <c r="O38" s="37"/>
      <c r="P38" s="37"/>
      <c r="Q38" s="37"/>
      <c r="R38" s="37"/>
      <c r="S38" s="38"/>
      <c r="T38" s="38"/>
      <c r="U38" s="38"/>
      <c r="V38" s="37"/>
      <c r="W38" s="37"/>
      <c r="X38" s="37"/>
      <c r="Y38" s="37"/>
      <c r="Z38" s="37"/>
      <c r="AA38" s="37"/>
      <c r="AB38" s="37"/>
      <c r="AC38" s="37"/>
      <c r="AD38" s="37"/>
      <c r="AE38" s="794"/>
      <c r="AF38" s="795"/>
      <c r="AG38" s="796"/>
      <c r="AH38" s="11"/>
      <c r="AI38" s="11"/>
    </row>
    <row r="39" spans="1:44" ht="28.5" customHeight="1">
      <c r="A39" s="11"/>
      <c r="B39" s="881"/>
      <c r="C39" s="882"/>
      <c r="D39" s="882"/>
      <c r="E39" s="883"/>
      <c r="F39" s="851"/>
      <c r="G39" s="852"/>
      <c r="H39" s="33" t="s">
        <v>245</v>
      </c>
      <c r="I39" s="33"/>
      <c r="J39" s="33"/>
      <c r="K39" s="34"/>
      <c r="L39" s="34"/>
      <c r="M39" s="34"/>
      <c r="N39" s="34"/>
      <c r="O39" s="34"/>
      <c r="P39" s="34"/>
      <c r="Q39" s="34"/>
      <c r="R39" s="34"/>
      <c r="S39" s="35"/>
      <c r="T39" s="35"/>
      <c r="U39" s="35"/>
      <c r="V39" s="34"/>
      <c r="W39" s="34"/>
      <c r="X39" s="34"/>
      <c r="Y39" s="34"/>
      <c r="Z39" s="34"/>
      <c r="AA39" s="34"/>
      <c r="AB39" s="34"/>
      <c r="AC39" s="34"/>
      <c r="AD39" s="34"/>
      <c r="AE39" s="785"/>
      <c r="AF39" s="786"/>
      <c r="AG39" s="787"/>
      <c r="AH39" s="11"/>
      <c r="AI39" s="11"/>
      <c r="AK39" s="11"/>
      <c r="AL39" s="11"/>
      <c r="AM39" s="11"/>
      <c r="AN39" s="11"/>
      <c r="AO39" s="11"/>
      <c r="AP39" s="11"/>
      <c r="AQ39" s="11"/>
      <c r="AR39" s="11"/>
    </row>
    <row r="40" spans="1:44" ht="28.5" customHeight="1">
      <c r="A40" s="11"/>
      <c r="B40" s="881"/>
      <c r="C40" s="882"/>
      <c r="D40" s="882"/>
      <c r="E40" s="883"/>
      <c r="F40" s="851"/>
      <c r="G40" s="852"/>
      <c r="H40" s="28" t="s">
        <v>52</v>
      </c>
      <c r="I40" s="28"/>
      <c r="J40" s="28"/>
      <c r="K40" s="29"/>
      <c r="L40" s="29"/>
      <c r="M40" s="29"/>
      <c r="N40" s="29"/>
      <c r="O40" s="29"/>
      <c r="P40" s="29"/>
      <c r="Q40" s="29"/>
      <c r="R40" s="29"/>
      <c r="S40" s="30"/>
      <c r="T40" s="30"/>
      <c r="U40" s="30"/>
      <c r="V40" s="29"/>
      <c r="W40" s="29"/>
      <c r="X40" s="29"/>
      <c r="Y40" s="29"/>
      <c r="Z40" s="29"/>
      <c r="AA40" s="29"/>
      <c r="AB40" s="29"/>
      <c r="AC40" s="29"/>
      <c r="AD40" s="29"/>
      <c r="AE40" s="785"/>
      <c r="AF40" s="786"/>
      <c r="AG40" s="787"/>
      <c r="AH40" s="11"/>
      <c r="AI40" s="11"/>
    </row>
    <row r="41" spans="1:44" ht="28.5" customHeight="1">
      <c r="A41" s="11"/>
      <c r="B41" s="881"/>
      <c r="C41" s="882"/>
      <c r="D41" s="882"/>
      <c r="E41" s="883"/>
      <c r="F41" s="851"/>
      <c r="G41" s="852"/>
      <c r="H41" s="28" t="s">
        <v>450</v>
      </c>
      <c r="I41" s="28"/>
      <c r="J41" s="28"/>
      <c r="K41" s="29"/>
      <c r="L41" s="29"/>
      <c r="M41" s="29"/>
      <c r="N41" s="29"/>
      <c r="O41" s="29"/>
      <c r="P41" s="29"/>
      <c r="Q41" s="29"/>
      <c r="R41" s="29"/>
      <c r="S41" s="30"/>
      <c r="T41" s="30"/>
      <c r="U41" s="30"/>
      <c r="V41" s="29"/>
      <c r="W41" s="29"/>
      <c r="X41" s="29"/>
      <c r="Y41" s="29"/>
      <c r="Z41" s="29"/>
      <c r="AA41" s="29"/>
      <c r="AB41" s="29"/>
      <c r="AC41" s="29"/>
      <c r="AD41" s="29"/>
      <c r="AE41" s="785"/>
      <c r="AF41" s="786"/>
      <c r="AG41" s="787"/>
      <c r="AH41" s="11"/>
      <c r="AI41" s="11"/>
    </row>
    <row r="42" spans="1:44" ht="28.5" customHeight="1">
      <c r="A42" s="11"/>
      <c r="B42" s="881"/>
      <c r="C42" s="882"/>
      <c r="D42" s="882"/>
      <c r="E42" s="883"/>
      <c r="F42" s="851"/>
      <c r="G42" s="852"/>
      <c r="H42" s="28" t="s">
        <v>57</v>
      </c>
      <c r="I42" s="28"/>
      <c r="J42" s="28"/>
      <c r="K42" s="29"/>
      <c r="L42" s="29"/>
      <c r="M42" s="29"/>
      <c r="N42" s="29"/>
      <c r="O42" s="29"/>
      <c r="P42" s="29"/>
      <c r="Q42" s="29"/>
      <c r="R42" s="29"/>
      <c r="S42" s="30"/>
      <c r="T42" s="30"/>
      <c r="U42" s="30"/>
      <c r="V42" s="29"/>
      <c r="W42" s="29"/>
      <c r="X42" s="29"/>
      <c r="Y42" s="29"/>
      <c r="Z42" s="29"/>
      <c r="AA42" s="29"/>
      <c r="AB42" s="29"/>
      <c r="AC42" s="29"/>
      <c r="AD42" s="29"/>
      <c r="AE42" s="785"/>
      <c r="AF42" s="786"/>
      <c r="AG42" s="787"/>
      <c r="AH42" s="11"/>
      <c r="AI42" s="11"/>
    </row>
    <row r="43" spans="1:44" ht="28.5" customHeight="1">
      <c r="A43" s="11"/>
      <c r="B43" s="881"/>
      <c r="C43" s="882"/>
      <c r="D43" s="882"/>
      <c r="E43" s="883"/>
      <c r="F43" s="851"/>
      <c r="G43" s="852"/>
      <c r="H43" s="42" t="s">
        <v>60</v>
      </c>
      <c r="I43" s="42"/>
      <c r="J43" s="42"/>
      <c r="K43" s="43"/>
      <c r="L43" s="43"/>
      <c r="M43" s="43"/>
      <c r="N43" s="43"/>
      <c r="O43" s="43"/>
      <c r="P43" s="43"/>
      <c r="Q43" s="43"/>
      <c r="R43" s="43"/>
      <c r="S43" s="44"/>
      <c r="T43" s="44"/>
      <c r="U43" s="44"/>
      <c r="V43" s="43"/>
      <c r="W43" s="43"/>
      <c r="X43" s="43"/>
      <c r="Y43" s="43"/>
      <c r="Z43" s="43"/>
      <c r="AA43" s="43"/>
      <c r="AB43" s="43"/>
      <c r="AC43" s="43"/>
      <c r="AD43" s="43"/>
      <c r="AE43" s="785"/>
      <c r="AF43" s="786"/>
      <c r="AG43" s="787"/>
      <c r="AH43" s="11"/>
      <c r="AI43" s="11"/>
    </row>
    <row r="44" spans="1:44" ht="28.5" customHeight="1">
      <c r="A44" s="11"/>
      <c r="B44" s="583"/>
      <c r="C44" s="584"/>
      <c r="D44" s="584"/>
      <c r="E44" s="884"/>
      <c r="F44" s="853"/>
      <c r="G44" s="854"/>
      <c r="H44" s="529" t="s">
        <v>181</v>
      </c>
      <c r="I44" s="530"/>
      <c r="J44" s="530"/>
      <c r="K44" s="531"/>
      <c r="L44" s="531"/>
      <c r="M44" s="531"/>
      <c r="N44" s="531"/>
      <c r="O44" s="531"/>
      <c r="P44" s="531"/>
      <c r="Q44" s="531"/>
      <c r="R44" s="531"/>
      <c r="S44" s="532"/>
      <c r="T44" s="532"/>
      <c r="U44" s="532"/>
      <c r="V44" s="531"/>
      <c r="W44" s="531"/>
      <c r="X44" s="531"/>
      <c r="Y44" s="531"/>
      <c r="Z44" s="531"/>
      <c r="AA44" s="531"/>
      <c r="AB44" s="531"/>
      <c r="AC44" s="531"/>
      <c r="AD44" s="533"/>
      <c r="AE44" s="773"/>
      <c r="AF44" s="774"/>
      <c r="AG44" s="775"/>
      <c r="AH44" s="11"/>
      <c r="AI44" s="11"/>
    </row>
    <row r="45" spans="1:44" s="89" customFormat="1" ht="6" customHeight="1">
      <c r="A45" s="93"/>
      <c r="B45" s="534"/>
      <c r="C45" s="534"/>
      <c r="D45" s="534"/>
      <c r="E45" s="534"/>
      <c r="F45" s="535"/>
      <c r="G45" s="535"/>
      <c r="H45" s="536"/>
      <c r="I45" s="536"/>
      <c r="J45" s="536"/>
      <c r="K45" s="534"/>
      <c r="L45" s="534"/>
      <c r="M45" s="534"/>
      <c r="N45" s="534"/>
      <c r="O45" s="534"/>
      <c r="P45" s="534"/>
      <c r="Q45" s="534"/>
      <c r="R45" s="534"/>
      <c r="S45" s="537"/>
      <c r="T45" s="537"/>
      <c r="U45" s="537"/>
      <c r="V45" s="534"/>
      <c r="W45" s="534"/>
      <c r="X45" s="534"/>
      <c r="Y45" s="534"/>
      <c r="Z45" s="534"/>
      <c r="AA45" s="534"/>
      <c r="AB45" s="534"/>
      <c r="AC45" s="534"/>
      <c r="AD45" s="534"/>
      <c r="AE45" s="538"/>
      <c r="AF45" s="538"/>
      <c r="AG45" s="538"/>
      <c r="AH45" s="93"/>
      <c r="AI45" s="93"/>
    </row>
    <row r="46" spans="1:44" s="89" customFormat="1" ht="6" customHeight="1">
      <c r="A46" s="93"/>
      <c r="B46" s="539"/>
      <c r="C46" s="539"/>
      <c r="D46" s="539"/>
      <c r="E46" s="539"/>
      <c r="F46" s="540"/>
      <c r="G46" s="540"/>
      <c r="H46" s="541"/>
      <c r="I46" s="541"/>
      <c r="J46" s="541"/>
      <c r="K46" s="539"/>
      <c r="L46" s="539"/>
      <c r="M46" s="539"/>
      <c r="N46" s="539"/>
      <c r="O46" s="539"/>
      <c r="P46" s="539"/>
      <c r="Q46" s="539"/>
      <c r="R46" s="539"/>
      <c r="S46" s="542"/>
      <c r="T46" s="542"/>
      <c r="U46" s="542"/>
      <c r="V46" s="539"/>
      <c r="W46" s="539"/>
      <c r="X46" s="539"/>
      <c r="Y46" s="539"/>
      <c r="Z46" s="539"/>
      <c r="AA46" s="539"/>
      <c r="AB46" s="539"/>
      <c r="AC46" s="539"/>
      <c r="AD46" s="539"/>
      <c r="AE46" s="543"/>
      <c r="AF46" s="543"/>
      <c r="AG46" s="543"/>
      <c r="AH46" s="93"/>
      <c r="AI46" s="93"/>
    </row>
    <row r="47" spans="1:44" ht="28.5" customHeight="1">
      <c r="A47" s="11"/>
      <c r="B47" s="516"/>
      <c r="C47" s="517"/>
      <c r="D47" s="517"/>
      <c r="E47" s="518"/>
      <c r="F47" s="849" t="s">
        <v>69</v>
      </c>
      <c r="G47" s="850"/>
      <c r="H47" s="33" t="s">
        <v>59</v>
      </c>
      <c r="I47" s="33"/>
      <c r="J47" s="33"/>
      <c r="K47" s="34"/>
      <c r="L47" s="34"/>
      <c r="M47" s="34"/>
      <c r="N47" s="34"/>
      <c r="O47" s="34"/>
      <c r="P47" s="34"/>
      <c r="Q47" s="34"/>
      <c r="R47" s="34"/>
      <c r="S47" s="35"/>
      <c r="T47" s="35"/>
      <c r="U47" s="35"/>
      <c r="V47" s="34"/>
      <c r="W47" s="34"/>
      <c r="X47" s="34"/>
      <c r="Y47" s="34"/>
      <c r="Z47" s="34"/>
      <c r="AA47" s="34"/>
      <c r="AB47" s="34"/>
      <c r="AC47" s="34"/>
      <c r="AD47" s="45"/>
      <c r="AE47" s="782"/>
      <c r="AF47" s="783"/>
      <c r="AG47" s="784"/>
      <c r="AH47" s="11"/>
      <c r="AI47" s="11"/>
    </row>
    <row r="48" spans="1:44" ht="28.5" customHeight="1">
      <c r="A48" s="11"/>
      <c r="B48" s="516"/>
      <c r="C48" s="517"/>
      <c r="D48" s="517"/>
      <c r="E48" s="518"/>
      <c r="F48" s="851"/>
      <c r="G48" s="852"/>
      <c r="H48" s="28" t="s">
        <v>80</v>
      </c>
      <c r="I48" s="28"/>
      <c r="J48" s="28"/>
      <c r="K48" s="29"/>
      <c r="L48" s="29"/>
      <c r="M48" s="29"/>
      <c r="N48" s="29"/>
      <c r="O48" s="29"/>
      <c r="P48" s="29"/>
      <c r="Q48" s="29"/>
      <c r="R48" s="29"/>
      <c r="S48" s="30"/>
      <c r="T48" s="30"/>
      <c r="U48" s="30"/>
      <c r="V48" s="29"/>
      <c r="W48" s="29"/>
      <c r="X48" s="29"/>
      <c r="Y48" s="29"/>
      <c r="Z48" s="29"/>
      <c r="AA48" s="29"/>
      <c r="AB48" s="29"/>
      <c r="AC48" s="29"/>
      <c r="AD48" s="32"/>
      <c r="AE48" s="785"/>
      <c r="AF48" s="786"/>
      <c r="AG48" s="787"/>
      <c r="AH48" s="11"/>
      <c r="AI48" s="11"/>
    </row>
    <row r="49" spans="1:44" ht="28.5" customHeight="1">
      <c r="A49" s="11"/>
      <c r="B49" s="516"/>
      <c r="C49" s="517"/>
      <c r="D49" s="517"/>
      <c r="E49" s="518"/>
      <c r="F49" s="851"/>
      <c r="G49" s="852"/>
      <c r="H49" s="33" t="s">
        <v>245</v>
      </c>
      <c r="I49" s="33"/>
      <c r="J49" s="33"/>
      <c r="K49" s="34"/>
      <c r="L49" s="34"/>
      <c r="M49" s="34"/>
      <c r="N49" s="34"/>
      <c r="O49" s="34"/>
      <c r="P49" s="34"/>
      <c r="Q49" s="34"/>
      <c r="R49" s="34"/>
      <c r="S49" s="35"/>
      <c r="T49" s="35"/>
      <c r="U49" s="35"/>
      <c r="V49" s="34"/>
      <c r="W49" s="34"/>
      <c r="X49" s="34"/>
      <c r="Y49" s="34"/>
      <c r="Z49" s="34"/>
      <c r="AA49" s="34"/>
      <c r="AB49" s="34"/>
      <c r="AC49" s="34"/>
      <c r="AD49" s="45"/>
      <c r="AE49" s="785"/>
      <c r="AF49" s="786"/>
      <c r="AG49" s="787"/>
      <c r="AH49" s="11"/>
      <c r="AI49" s="11"/>
      <c r="AK49" s="11"/>
      <c r="AL49" s="11"/>
      <c r="AM49" s="11"/>
      <c r="AN49" s="11"/>
      <c r="AO49" s="11"/>
      <c r="AP49" s="11"/>
      <c r="AQ49" s="11"/>
      <c r="AR49" s="11"/>
    </row>
    <row r="50" spans="1:44" ht="28.5" customHeight="1">
      <c r="A50" s="11"/>
      <c r="B50" s="516"/>
      <c r="C50" s="517"/>
      <c r="D50" s="517"/>
      <c r="E50" s="518"/>
      <c r="F50" s="851"/>
      <c r="G50" s="852"/>
      <c r="H50" s="33" t="s">
        <v>50</v>
      </c>
      <c r="I50" s="33"/>
      <c r="J50" s="33"/>
      <c r="K50" s="34"/>
      <c r="L50" s="34"/>
      <c r="M50" s="34"/>
      <c r="N50" s="34"/>
      <c r="O50" s="34"/>
      <c r="P50" s="34"/>
      <c r="Q50" s="34"/>
      <c r="R50" s="34"/>
      <c r="S50" s="35"/>
      <c r="T50" s="35"/>
      <c r="U50" s="35"/>
      <c r="V50" s="34"/>
      <c r="W50" s="34"/>
      <c r="X50" s="34"/>
      <c r="Y50" s="34"/>
      <c r="Z50" s="34"/>
      <c r="AA50" s="34"/>
      <c r="AB50" s="34"/>
      <c r="AC50" s="34"/>
      <c r="AD50" s="45"/>
      <c r="AE50" s="785"/>
      <c r="AF50" s="786"/>
      <c r="AG50" s="787"/>
      <c r="AH50" s="11"/>
      <c r="AI50" s="11"/>
    </row>
    <row r="51" spans="1:44" ht="28.5" customHeight="1">
      <c r="A51" s="11"/>
      <c r="B51" s="516"/>
      <c r="C51" s="517"/>
      <c r="D51" s="517"/>
      <c r="E51" s="518"/>
      <c r="F51" s="851"/>
      <c r="G51" s="852"/>
      <c r="H51" s="28" t="s">
        <v>141</v>
      </c>
      <c r="I51" s="28"/>
      <c r="J51" s="28"/>
      <c r="K51" s="29"/>
      <c r="L51" s="29"/>
      <c r="M51" s="29"/>
      <c r="N51" s="29"/>
      <c r="O51" s="29"/>
      <c r="P51" s="29"/>
      <c r="Q51" s="29"/>
      <c r="R51" s="29"/>
      <c r="S51" s="30"/>
      <c r="T51" s="30"/>
      <c r="U51" s="30"/>
      <c r="V51" s="29"/>
      <c r="W51" s="29"/>
      <c r="X51" s="29"/>
      <c r="Y51" s="29"/>
      <c r="Z51" s="29"/>
      <c r="AA51" s="29"/>
      <c r="AB51" s="29"/>
      <c r="AC51" s="29"/>
      <c r="AD51" s="29"/>
      <c r="AE51" s="785"/>
      <c r="AF51" s="786"/>
      <c r="AG51" s="787"/>
      <c r="AH51" s="11"/>
      <c r="AI51" s="11"/>
    </row>
    <row r="52" spans="1:44" ht="28.5" customHeight="1">
      <c r="A52" s="11"/>
      <c r="B52" s="516"/>
      <c r="C52" s="517"/>
      <c r="D52" s="517"/>
      <c r="E52" s="518"/>
      <c r="F52" s="851"/>
      <c r="G52" s="852"/>
      <c r="H52" s="28" t="s">
        <v>51</v>
      </c>
      <c r="I52" s="28"/>
      <c r="J52" s="28"/>
      <c r="K52" s="29"/>
      <c r="L52" s="29"/>
      <c r="M52" s="29"/>
      <c r="N52" s="29"/>
      <c r="O52" s="29"/>
      <c r="P52" s="29"/>
      <c r="Q52" s="29"/>
      <c r="R52" s="29"/>
      <c r="S52" s="30"/>
      <c r="T52" s="30"/>
      <c r="U52" s="30"/>
      <c r="V52" s="29"/>
      <c r="W52" s="29"/>
      <c r="X52" s="29"/>
      <c r="Y52" s="29"/>
      <c r="Z52" s="29"/>
      <c r="AA52" s="29"/>
      <c r="AB52" s="29"/>
      <c r="AC52" s="29"/>
      <c r="AD52" s="32"/>
      <c r="AE52" s="785"/>
      <c r="AF52" s="786"/>
      <c r="AG52" s="787"/>
      <c r="AH52" s="11"/>
      <c r="AI52" s="11"/>
    </row>
    <row r="53" spans="1:44" ht="28.5" customHeight="1">
      <c r="A53" s="11"/>
      <c r="B53" s="516"/>
      <c r="C53" s="517"/>
      <c r="D53" s="517"/>
      <c r="E53" s="518"/>
      <c r="F53" s="851"/>
      <c r="G53" s="852"/>
      <c r="H53" s="28" t="s">
        <v>53</v>
      </c>
      <c r="I53" s="28"/>
      <c r="J53" s="28"/>
      <c r="K53" s="29"/>
      <c r="L53" s="29"/>
      <c r="M53" s="29"/>
      <c r="N53" s="29"/>
      <c r="O53" s="29"/>
      <c r="P53" s="29"/>
      <c r="Q53" s="29"/>
      <c r="R53" s="29"/>
      <c r="S53" s="30"/>
      <c r="T53" s="30"/>
      <c r="U53" s="30"/>
      <c r="V53" s="29"/>
      <c r="W53" s="29"/>
      <c r="X53" s="29"/>
      <c r="Y53" s="29"/>
      <c r="Z53" s="29"/>
      <c r="AA53" s="29"/>
      <c r="AB53" s="29"/>
      <c r="AC53" s="29"/>
      <c r="AD53" s="32"/>
      <c r="AE53" s="785"/>
      <c r="AF53" s="786"/>
      <c r="AG53" s="787"/>
      <c r="AH53" s="11"/>
      <c r="AI53" s="11"/>
    </row>
    <row r="54" spans="1:44" ht="28.5" customHeight="1">
      <c r="A54" s="11"/>
      <c r="B54" s="516"/>
      <c r="C54" s="517"/>
      <c r="D54" s="517"/>
      <c r="E54" s="518"/>
      <c r="F54" s="851"/>
      <c r="G54" s="852"/>
      <c r="H54" s="42" t="s">
        <v>432</v>
      </c>
      <c r="I54" s="42"/>
      <c r="J54" s="42"/>
      <c r="K54" s="43"/>
      <c r="L54" s="43"/>
      <c r="M54" s="43"/>
      <c r="N54" s="43"/>
      <c r="O54" s="102"/>
      <c r="P54" s="101"/>
      <c r="Q54" s="101"/>
      <c r="R54" s="101"/>
      <c r="S54" s="102"/>
      <c r="T54" s="102"/>
      <c r="U54" s="102"/>
      <c r="V54" s="101"/>
      <c r="W54" s="101"/>
      <c r="X54" s="101"/>
      <c r="Y54" s="101"/>
      <c r="Z54" s="101"/>
      <c r="AA54" s="101"/>
      <c r="AB54" s="101"/>
      <c r="AC54" s="101"/>
      <c r="AD54" s="101"/>
      <c r="AE54" s="785"/>
      <c r="AF54" s="786"/>
      <c r="AG54" s="787"/>
      <c r="AH54" s="11"/>
      <c r="AI54" s="11"/>
    </row>
    <row r="55" spans="1:44" ht="28.5" customHeight="1">
      <c r="A55" s="11"/>
      <c r="B55" s="516"/>
      <c r="C55" s="517"/>
      <c r="D55" s="517"/>
      <c r="E55" s="518"/>
      <c r="F55" s="851"/>
      <c r="G55" s="852"/>
      <c r="H55" s="28" t="s">
        <v>57</v>
      </c>
      <c r="I55" s="28"/>
      <c r="J55" s="28"/>
      <c r="K55" s="29"/>
      <c r="L55" s="29"/>
      <c r="M55" s="29"/>
      <c r="N55" s="29"/>
      <c r="O55" s="29"/>
      <c r="P55" s="29"/>
      <c r="Q55" s="29"/>
      <c r="R55" s="29"/>
      <c r="S55" s="30"/>
      <c r="T55" s="30"/>
      <c r="U55" s="30"/>
      <c r="V55" s="29"/>
      <c r="W55" s="29"/>
      <c r="X55" s="29"/>
      <c r="Y55" s="29"/>
      <c r="Z55" s="29"/>
      <c r="AA55" s="29"/>
      <c r="AB55" s="29"/>
      <c r="AC55" s="29"/>
      <c r="AD55" s="32"/>
      <c r="AE55" s="785"/>
      <c r="AF55" s="786"/>
      <c r="AG55" s="787"/>
      <c r="AH55" s="11"/>
      <c r="AI55" s="11"/>
    </row>
    <row r="56" spans="1:44" ht="28.5" customHeight="1">
      <c r="A56" s="11"/>
      <c r="B56" s="516"/>
      <c r="C56" s="517"/>
      <c r="D56" s="517"/>
      <c r="E56" s="518"/>
      <c r="F56" s="851"/>
      <c r="G56" s="852"/>
      <c r="H56" s="28" t="s">
        <v>61</v>
      </c>
      <c r="I56" s="42"/>
      <c r="J56" s="42"/>
      <c r="K56" s="43"/>
      <c r="L56" s="43"/>
      <c r="M56" s="43"/>
      <c r="N56" s="43"/>
      <c r="O56" s="43"/>
      <c r="P56" s="43"/>
      <c r="Q56" s="43"/>
      <c r="R56" s="43"/>
      <c r="S56" s="44"/>
      <c r="T56" s="44"/>
      <c r="U56" s="44"/>
      <c r="V56" s="43"/>
      <c r="W56" s="43"/>
      <c r="X56" s="43"/>
      <c r="Y56" s="43"/>
      <c r="Z56" s="43"/>
      <c r="AA56" s="43"/>
      <c r="AB56" s="43"/>
      <c r="AC56" s="43"/>
      <c r="AD56" s="46"/>
      <c r="AE56" s="785"/>
      <c r="AF56" s="786"/>
      <c r="AG56" s="787"/>
      <c r="AH56" s="11"/>
      <c r="AI56" s="11"/>
    </row>
    <row r="57" spans="1:44" ht="28.5" customHeight="1">
      <c r="A57" s="11"/>
      <c r="B57" s="516"/>
      <c r="C57" s="517"/>
      <c r="D57" s="517"/>
      <c r="E57" s="518"/>
      <c r="F57" s="851"/>
      <c r="G57" s="852"/>
      <c r="H57" s="28" t="s">
        <v>55</v>
      </c>
      <c r="I57" s="28"/>
      <c r="J57" s="28"/>
      <c r="K57" s="29"/>
      <c r="L57" s="29"/>
      <c r="M57" s="29"/>
      <c r="N57" s="29"/>
      <c r="O57" s="29"/>
      <c r="P57" s="29"/>
      <c r="Q57" s="29"/>
      <c r="R57" s="29"/>
      <c r="S57" s="30"/>
      <c r="T57" s="30"/>
      <c r="U57" s="30"/>
      <c r="V57" s="29"/>
      <c r="W57" s="29"/>
      <c r="X57" s="29"/>
      <c r="Y57" s="29"/>
      <c r="Z57" s="29"/>
      <c r="AA57" s="29"/>
      <c r="AB57" s="29"/>
      <c r="AC57" s="29"/>
      <c r="AD57" s="32"/>
      <c r="AE57" s="785"/>
      <c r="AF57" s="786"/>
      <c r="AG57" s="787"/>
      <c r="AH57" s="11"/>
      <c r="AI57" s="11"/>
    </row>
    <row r="58" spans="1:44" ht="28.5" customHeight="1">
      <c r="A58" s="11"/>
      <c r="B58" s="516"/>
      <c r="C58" s="517"/>
      <c r="D58" s="517"/>
      <c r="E58" s="518"/>
      <c r="F58" s="851"/>
      <c r="G58" s="852"/>
      <c r="H58" s="28" t="s">
        <v>56</v>
      </c>
      <c r="I58" s="42"/>
      <c r="J58" s="42"/>
      <c r="K58" s="43"/>
      <c r="L58" s="43"/>
      <c r="M58" s="43"/>
      <c r="N58" s="43"/>
      <c r="O58" s="43"/>
      <c r="P58" s="43"/>
      <c r="Q58" s="43"/>
      <c r="R58" s="43"/>
      <c r="S58" s="44"/>
      <c r="T58" s="44"/>
      <c r="U58" s="44"/>
      <c r="V58" s="43"/>
      <c r="W58" s="43"/>
      <c r="X58" s="43"/>
      <c r="Y58" s="43"/>
      <c r="Z58" s="43"/>
      <c r="AA58" s="43"/>
      <c r="AB58" s="43"/>
      <c r="AC58" s="43"/>
      <c r="AD58" s="46"/>
      <c r="AE58" s="785"/>
      <c r="AF58" s="786"/>
      <c r="AG58" s="787"/>
      <c r="AH58" s="11"/>
      <c r="AI58" s="11"/>
    </row>
    <row r="59" spans="1:44" ht="28.5" customHeight="1">
      <c r="A59" s="11"/>
      <c r="B59" s="516"/>
      <c r="C59" s="517"/>
      <c r="D59" s="517"/>
      <c r="E59" s="518"/>
      <c r="F59" s="851"/>
      <c r="G59" s="852"/>
      <c r="H59" s="42" t="s">
        <v>181</v>
      </c>
      <c r="I59" s="42"/>
      <c r="J59" s="42"/>
      <c r="K59" s="43"/>
      <c r="L59" s="43"/>
      <c r="M59" s="43"/>
      <c r="N59" s="43"/>
      <c r="O59" s="43"/>
      <c r="P59" s="43"/>
      <c r="Q59" s="43"/>
      <c r="R59" s="43"/>
      <c r="S59" s="44"/>
      <c r="T59" s="44"/>
      <c r="U59" s="44"/>
      <c r="V59" s="43"/>
      <c r="W59" s="43"/>
      <c r="X59" s="43"/>
      <c r="Y59" s="43"/>
      <c r="Z59" s="43"/>
      <c r="AA59" s="43"/>
      <c r="AB59" s="43"/>
      <c r="AC59" s="43"/>
      <c r="AD59" s="46"/>
      <c r="AE59" s="788"/>
      <c r="AF59" s="789"/>
      <c r="AG59" s="790"/>
      <c r="AH59" s="11"/>
      <c r="AI59" s="11"/>
    </row>
    <row r="60" spans="1:44" ht="28.5" customHeight="1">
      <c r="A60" s="11"/>
      <c r="B60" s="516"/>
      <c r="C60" s="517"/>
      <c r="D60" s="517"/>
      <c r="E60" s="518"/>
      <c r="F60" s="851"/>
      <c r="G60" s="852"/>
      <c r="H60" s="31" t="s">
        <v>81</v>
      </c>
      <c r="I60" s="28"/>
      <c r="J60" s="28"/>
      <c r="K60" s="29"/>
      <c r="L60" s="29"/>
      <c r="M60" s="29"/>
      <c r="N60" s="29"/>
      <c r="O60" s="29"/>
      <c r="P60" s="29"/>
      <c r="Q60" s="29"/>
      <c r="R60" s="29"/>
      <c r="S60" s="30"/>
      <c r="T60" s="30"/>
      <c r="U60" s="30"/>
      <c r="V60" s="29"/>
      <c r="W60" s="29"/>
      <c r="X60" s="29"/>
      <c r="Y60" s="29"/>
      <c r="Z60" s="29"/>
      <c r="AA60" s="29"/>
      <c r="AB60" s="29"/>
      <c r="AC60" s="29"/>
      <c r="AD60" s="29"/>
      <c r="AE60" s="785"/>
      <c r="AF60" s="786"/>
      <c r="AG60" s="787"/>
      <c r="AH60" s="11"/>
      <c r="AI60" s="11"/>
    </row>
    <row r="61" spans="1:44" ht="28.5" customHeight="1">
      <c r="A61" s="11"/>
      <c r="B61" s="516"/>
      <c r="C61" s="517"/>
      <c r="D61" s="517"/>
      <c r="E61" s="518"/>
      <c r="F61" s="851"/>
      <c r="G61" s="852"/>
      <c r="H61" s="825" t="s">
        <v>451</v>
      </c>
      <c r="I61" s="826"/>
      <c r="J61" s="826"/>
      <c r="K61" s="826"/>
      <c r="L61" s="826"/>
      <c r="M61" s="826"/>
      <c r="N61" s="826"/>
      <c r="O61" s="826"/>
      <c r="P61" s="826"/>
      <c r="Q61" s="826"/>
      <c r="R61" s="826"/>
      <c r="S61" s="826"/>
      <c r="T61" s="826"/>
      <c r="U61" s="826"/>
      <c r="V61" s="826"/>
      <c r="W61" s="826"/>
      <c r="X61" s="826"/>
      <c r="Y61" s="826"/>
      <c r="Z61" s="826"/>
      <c r="AA61" s="826"/>
      <c r="AB61" s="826"/>
      <c r="AC61" s="826"/>
      <c r="AD61" s="827"/>
      <c r="AE61" s="785"/>
      <c r="AF61" s="786"/>
      <c r="AG61" s="787"/>
      <c r="AH61" s="11"/>
      <c r="AI61" s="11"/>
      <c r="AK61" s="11"/>
      <c r="AL61" s="11"/>
      <c r="AM61" s="11"/>
      <c r="AN61" s="11"/>
      <c r="AO61" s="11"/>
      <c r="AP61" s="11"/>
      <c r="AQ61" s="11"/>
      <c r="AR61" s="11"/>
    </row>
    <row r="62" spans="1:44" ht="28.5" customHeight="1">
      <c r="A62" s="11"/>
      <c r="B62" s="516"/>
      <c r="C62" s="517"/>
      <c r="D62" s="517"/>
      <c r="E62" s="518"/>
      <c r="F62" s="853"/>
      <c r="G62" s="854"/>
      <c r="H62" s="529" t="s">
        <v>64</v>
      </c>
      <c r="I62" s="530"/>
      <c r="J62" s="530"/>
      <c r="K62" s="531"/>
      <c r="L62" s="531"/>
      <c r="M62" s="531"/>
      <c r="N62" s="531"/>
      <c r="O62" s="531"/>
      <c r="P62" s="531"/>
      <c r="Q62" s="531"/>
      <c r="R62" s="531"/>
      <c r="S62" s="532"/>
      <c r="T62" s="532"/>
      <c r="U62" s="532"/>
      <c r="V62" s="531"/>
      <c r="W62" s="531"/>
      <c r="X62" s="531"/>
      <c r="Y62" s="531"/>
      <c r="Z62" s="531"/>
      <c r="AA62" s="531"/>
      <c r="AB62" s="531"/>
      <c r="AC62" s="531"/>
      <c r="AD62" s="533"/>
      <c r="AE62" s="773"/>
      <c r="AF62" s="774"/>
      <c r="AG62" s="775"/>
      <c r="AH62" s="11"/>
      <c r="AI62" s="11"/>
      <c r="AK62" s="11"/>
      <c r="AL62" s="11"/>
      <c r="AM62" s="11"/>
      <c r="AN62" s="11"/>
      <c r="AO62" s="11"/>
      <c r="AP62" s="11"/>
      <c r="AQ62" s="11"/>
      <c r="AR62" s="11"/>
    </row>
    <row r="63" spans="1:44" ht="28.5" customHeight="1">
      <c r="A63" s="11"/>
      <c r="B63" s="516"/>
      <c r="C63" s="517"/>
      <c r="D63" s="517"/>
      <c r="E63" s="518"/>
      <c r="F63" s="849" t="s">
        <v>65</v>
      </c>
      <c r="G63" s="850"/>
      <c r="H63" s="48" t="s">
        <v>62</v>
      </c>
      <c r="I63" s="33"/>
      <c r="J63" s="33"/>
      <c r="K63" s="34"/>
      <c r="L63" s="34"/>
      <c r="M63" s="34"/>
      <c r="N63" s="34"/>
      <c r="O63" s="34"/>
      <c r="P63" s="34"/>
      <c r="Q63" s="34"/>
      <c r="R63" s="34"/>
      <c r="S63" s="35"/>
      <c r="T63" s="35"/>
      <c r="U63" s="35"/>
      <c r="V63" s="34"/>
      <c r="W63" s="34"/>
      <c r="X63" s="34"/>
      <c r="Y63" s="34"/>
      <c r="Z63" s="34"/>
      <c r="AA63" s="34"/>
      <c r="AB63" s="34"/>
      <c r="AC63" s="34"/>
      <c r="AD63" s="45"/>
      <c r="AE63" s="782"/>
      <c r="AF63" s="783"/>
      <c r="AG63" s="784"/>
      <c r="AH63" s="11"/>
      <c r="AI63" s="11"/>
    </row>
    <row r="64" spans="1:44" ht="28.5" customHeight="1">
      <c r="A64" s="11"/>
      <c r="B64" s="516"/>
      <c r="C64" s="517"/>
      <c r="D64" s="517"/>
      <c r="E64" s="518"/>
      <c r="F64" s="851"/>
      <c r="G64" s="852"/>
      <c r="H64" s="48" t="s">
        <v>245</v>
      </c>
      <c r="I64" s="33"/>
      <c r="J64" s="33"/>
      <c r="K64" s="34"/>
      <c r="L64" s="34"/>
      <c r="M64" s="34"/>
      <c r="N64" s="34"/>
      <c r="O64" s="34"/>
      <c r="P64" s="34"/>
      <c r="Q64" s="34"/>
      <c r="R64" s="34"/>
      <c r="S64" s="35"/>
      <c r="T64" s="35"/>
      <c r="U64" s="35"/>
      <c r="V64" s="34"/>
      <c r="W64" s="34"/>
      <c r="X64" s="34"/>
      <c r="Y64" s="34"/>
      <c r="Z64" s="34"/>
      <c r="AA64" s="34"/>
      <c r="AB64" s="34"/>
      <c r="AC64" s="34"/>
      <c r="AD64" s="45"/>
      <c r="AE64" s="785"/>
      <c r="AF64" s="786"/>
      <c r="AG64" s="787"/>
      <c r="AH64" s="11"/>
      <c r="AI64" s="11"/>
      <c r="AK64" s="11"/>
      <c r="AL64" s="11"/>
      <c r="AM64" s="11"/>
      <c r="AN64" s="11"/>
      <c r="AO64" s="11"/>
      <c r="AP64" s="11"/>
      <c r="AQ64" s="11"/>
      <c r="AR64" s="11"/>
    </row>
    <row r="65" spans="1:44" ht="28.5" customHeight="1">
      <c r="A65" s="11"/>
      <c r="B65" s="516"/>
      <c r="C65" s="517"/>
      <c r="D65" s="517"/>
      <c r="E65" s="518"/>
      <c r="F65" s="851"/>
      <c r="G65" s="852"/>
      <c r="H65" s="50" t="s">
        <v>57</v>
      </c>
      <c r="I65" s="11"/>
      <c r="J65" s="11"/>
      <c r="K65" s="17"/>
      <c r="L65" s="17"/>
      <c r="M65" s="17"/>
      <c r="N65" s="17"/>
      <c r="O65" s="17"/>
      <c r="P65" s="17"/>
      <c r="Q65" s="17"/>
      <c r="R65" s="17"/>
      <c r="S65" s="276"/>
      <c r="T65" s="276"/>
      <c r="U65" s="276"/>
      <c r="V65" s="17"/>
      <c r="W65" s="17"/>
      <c r="X65" s="17"/>
      <c r="Y65" s="17"/>
      <c r="Z65" s="17"/>
      <c r="AA65" s="17"/>
      <c r="AB65" s="17"/>
      <c r="AC65" s="17"/>
      <c r="AD65" s="51"/>
      <c r="AE65" s="785"/>
      <c r="AF65" s="786"/>
      <c r="AG65" s="787"/>
      <c r="AH65" s="11"/>
      <c r="AI65" s="11"/>
      <c r="AK65" s="11"/>
      <c r="AL65" s="11"/>
      <c r="AM65" s="11"/>
      <c r="AN65" s="11"/>
      <c r="AO65" s="11"/>
      <c r="AP65" s="11"/>
      <c r="AQ65" s="11"/>
      <c r="AR65" s="11"/>
    </row>
    <row r="66" spans="1:44" ht="28.5" customHeight="1">
      <c r="A66" s="11"/>
      <c r="B66" s="516"/>
      <c r="C66" s="517"/>
      <c r="D66" s="517"/>
      <c r="E66" s="518"/>
      <c r="F66" s="851"/>
      <c r="G66" s="852"/>
      <c r="H66" s="49" t="s">
        <v>181</v>
      </c>
      <c r="I66" s="42"/>
      <c r="J66" s="42"/>
      <c r="K66" s="43"/>
      <c r="L66" s="43"/>
      <c r="M66" s="43"/>
      <c r="N66" s="43"/>
      <c r="O66" s="43"/>
      <c r="P66" s="43"/>
      <c r="Q66" s="43"/>
      <c r="R66" s="43"/>
      <c r="S66" s="44"/>
      <c r="T66" s="44"/>
      <c r="U66" s="44"/>
      <c r="V66" s="43"/>
      <c r="W66" s="43"/>
      <c r="X66" s="43"/>
      <c r="Y66" s="43"/>
      <c r="Z66" s="43"/>
      <c r="AA66" s="43"/>
      <c r="AB66" s="43"/>
      <c r="AC66" s="43"/>
      <c r="AD66" s="46"/>
      <c r="AE66" s="788"/>
      <c r="AF66" s="789"/>
      <c r="AG66" s="790"/>
      <c r="AH66" s="11"/>
      <c r="AI66" s="11"/>
    </row>
    <row r="67" spans="1:44" ht="28.5" customHeight="1">
      <c r="A67" s="11"/>
      <c r="B67" s="516"/>
      <c r="C67" s="517"/>
      <c r="D67" s="517"/>
      <c r="E67" s="518"/>
      <c r="F67" s="853"/>
      <c r="G67" s="854"/>
      <c r="H67" s="877" t="s">
        <v>63</v>
      </c>
      <c r="I67" s="878"/>
      <c r="J67" s="878"/>
      <c r="K67" s="878"/>
      <c r="L67" s="878"/>
      <c r="M67" s="878"/>
      <c r="N67" s="878"/>
      <c r="O67" s="878"/>
      <c r="P67" s="878"/>
      <c r="Q67" s="878"/>
      <c r="R67" s="878"/>
      <c r="S67" s="878"/>
      <c r="T67" s="878"/>
      <c r="U67" s="878"/>
      <c r="V67" s="878"/>
      <c r="W67" s="878"/>
      <c r="X67" s="878"/>
      <c r="Y67" s="878"/>
      <c r="Z67" s="878"/>
      <c r="AA67" s="878"/>
      <c r="AB67" s="878"/>
      <c r="AC67" s="878"/>
      <c r="AD67" s="879"/>
      <c r="AE67" s="773"/>
      <c r="AF67" s="774"/>
      <c r="AG67" s="775"/>
      <c r="AH67" s="11"/>
      <c r="AI67" s="11"/>
    </row>
    <row r="68" spans="1:44" ht="28.5" customHeight="1">
      <c r="A68" s="11"/>
      <c r="B68" s="516"/>
      <c r="C68" s="517"/>
      <c r="D68" s="517"/>
      <c r="E68" s="518"/>
      <c r="F68" s="849" t="s">
        <v>66</v>
      </c>
      <c r="G68" s="850"/>
      <c r="H68" s="48" t="s">
        <v>62</v>
      </c>
      <c r="I68" s="33"/>
      <c r="J68" s="33"/>
      <c r="K68" s="34"/>
      <c r="L68" s="34"/>
      <c r="M68" s="34"/>
      <c r="N68" s="34"/>
      <c r="O68" s="34"/>
      <c r="P68" s="34"/>
      <c r="Q68" s="34"/>
      <c r="R68" s="34"/>
      <c r="S68" s="35"/>
      <c r="T68" s="35"/>
      <c r="U68" s="35"/>
      <c r="V68" s="34"/>
      <c r="W68" s="34"/>
      <c r="X68" s="34"/>
      <c r="Y68" s="34"/>
      <c r="Z68" s="34"/>
      <c r="AA68" s="34"/>
      <c r="AB68" s="34"/>
      <c r="AC68" s="34"/>
      <c r="AD68" s="45"/>
      <c r="AE68" s="782"/>
      <c r="AF68" s="783"/>
      <c r="AG68" s="784"/>
      <c r="AH68" s="11"/>
      <c r="AI68" s="11"/>
    </row>
    <row r="69" spans="1:44" ht="28.5" customHeight="1">
      <c r="A69" s="11"/>
      <c r="B69" s="516"/>
      <c r="C69" s="517"/>
      <c r="D69" s="517"/>
      <c r="E69" s="518"/>
      <c r="F69" s="851"/>
      <c r="G69" s="852"/>
      <c r="H69" s="50" t="s">
        <v>245</v>
      </c>
      <c r="I69" s="11"/>
      <c r="J69" s="11"/>
      <c r="K69" s="17"/>
      <c r="L69" s="17"/>
      <c r="M69" s="17"/>
      <c r="N69" s="17"/>
      <c r="O69" s="17"/>
      <c r="P69" s="17"/>
      <c r="Q69" s="17"/>
      <c r="R69" s="17"/>
      <c r="S69" s="276"/>
      <c r="T69" s="276"/>
      <c r="U69" s="276"/>
      <c r="V69" s="17"/>
      <c r="W69" s="17"/>
      <c r="X69" s="17"/>
      <c r="Y69" s="17"/>
      <c r="Z69" s="17"/>
      <c r="AA69" s="17"/>
      <c r="AB69" s="17"/>
      <c r="AC69" s="17"/>
      <c r="AD69" s="51"/>
      <c r="AE69" s="788"/>
      <c r="AF69" s="789"/>
      <c r="AG69" s="790"/>
      <c r="AH69" s="11"/>
      <c r="AI69" s="11"/>
    </row>
    <row r="70" spans="1:44" ht="28.5" customHeight="1">
      <c r="A70" s="11"/>
      <c r="B70" s="516"/>
      <c r="C70" s="517"/>
      <c r="D70" s="517"/>
      <c r="E70" s="518"/>
      <c r="F70" s="851"/>
      <c r="G70" s="852"/>
      <c r="H70" s="49" t="s">
        <v>181</v>
      </c>
      <c r="I70" s="42"/>
      <c r="J70" s="42"/>
      <c r="K70" s="43"/>
      <c r="L70" s="43"/>
      <c r="M70" s="43"/>
      <c r="N70" s="43"/>
      <c r="O70" s="43"/>
      <c r="P70" s="43"/>
      <c r="Q70" s="43"/>
      <c r="R70" s="43"/>
      <c r="S70" s="44"/>
      <c r="T70" s="44"/>
      <c r="U70" s="44"/>
      <c r="V70" s="43"/>
      <c r="W70" s="43"/>
      <c r="X70" s="43"/>
      <c r="Y70" s="43"/>
      <c r="Z70" s="43"/>
      <c r="AA70" s="43"/>
      <c r="AB70" s="43"/>
      <c r="AC70" s="43"/>
      <c r="AD70" s="46"/>
      <c r="AE70" s="788"/>
      <c r="AF70" s="789"/>
      <c r="AG70" s="790"/>
      <c r="AH70" s="11"/>
      <c r="AI70" s="11"/>
      <c r="AK70" s="11"/>
      <c r="AL70" s="11"/>
      <c r="AM70" s="11"/>
      <c r="AN70" s="11"/>
      <c r="AO70" s="11"/>
      <c r="AP70" s="11"/>
      <c r="AQ70" s="11"/>
      <c r="AR70" s="11"/>
    </row>
    <row r="71" spans="1:44" ht="28.5" customHeight="1">
      <c r="A71" s="11"/>
      <c r="B71" s="516"/>
      <c r="C71" s="517"/>
      <c r="D71" s="517"/>
      <c r="E71" s="518"/>
      <c r="F71" s="853"/>
      <c r="G71" s="854"/>
      <c r="H71" s="877" t="s">
        <v>63</v>
      </c>
      <c r="I71" s="878"/>
      <c r="J71" s="878"/>
      <c r="K71" s="878"/>
      <c r="L71" s="878"/>
      <c r="M71" s="878"/>
      <c r="N71" s="878"/>
      <c r="O71" s="878"/>
      <c r="P71" s="878"/>
      <c r="Q71" s="878"/>
      <c r="R71" s="878"/>
      <c r="S71" s="878"/>
      <c r="T71" s="878"/>
      <c r="U71" s="878"/>
      <c r="V71" s="878"/>
      <c r="W71" s="878"/>
      <c r="X71" s="878"/>
      <c r="Y71" s="878"/>
      <c r="Z71" s="878"/>
      <c r="AA71" s="878"/>
      <c r="AB71" s="878"/>
      <c r="AC71" s="878"/>
      <c r="AD71" s="879"/>
      <c r="AE71" s="773"/>
      <c r="AF71" s="774"/>
      <c r="AG71" s="775"/>
      <c r="AH71" s="11"/>
      <c r="AI71" s="11"/>
    </row>
    <row r="72" spans="1:44" ht="28.5" customHeight="1">
      <c r="A72" s="11"/>
      <c r="B72" s="516"/>
      <c r="C72" s="517"/>
      <c r="D72" s="517"/>
      <c r="E72" s="518"/>
      <c r="F72" s="851" t="s">
        <v>67</v>
      </c>
      <c r="G72" s="873"/>
      <c r="H72" s="48" t="s">
        <v>62</v>
      </c>
      <c r="I72" s="33"/>
      <c r="J72" s="33"/>
      <c r="K72" s="34"/>
      <c r="L72" s="34"/>
      <c r="M72" s="34"/>
      <c r="N72" s="34"/>
      <c r="O72" s="34"/>
      <c r="P72" s="34"/>
      <c r="Q72" s="34"/>
      <c r="R72" s="34"/>
      <c r="S72" s="35"/>
      <c r="T72" s="35"/>
      <c r="U72" s="35"/>
      <c r="V72" s="34"/>
      <c r="W72" s="34"/>
      <c r="X72" s="34"/>
      <c r="Y72" s="34"/>
      <c r="Z72" s="34"/>
      <c r="AA72" s="34"/>
      <c r="AB72" s="34"/>
      <c r="AC72" s="34"/>
      <c r="AD72" s="45"/>
      <c r="AE72" s="782"/>
      <c r="AF72" s="783"/>
      <c r="AG72" s="784"/>
      <c r="AH72" s="11"/>
      <c r="AI72" s="11"/>
    </row>
    <row r="73" spans="1:44" ht="28.5" customHeight="1">
      <c r="A73" s="11"/>
      <c r="B73" s="516"/>
      <c r="C73" s="517"/>
      <c r="D73" s="517"/>
      <c r="E73" s="518"/>
      <c r="F73" s="851"/>
      <c r="G73" s="873"/>
      <c r="H73" s="48" t="s">
        <v>245</v>
      </c>
      <c r="I73" s="33"/>
      <c r="J73" s="33"/>
      <c r="K73" s="34"/>
      <c r="L73" s="34"/>
      <c r="M73" s="34"/>
      <c r="N73" s="34"/>
      <c r="O73" s="34"/>
      <c r="P73" s="34"/>
      <c r="Q73" s="34"/>
      <c r="R73" s="34"/>
      <c r="S73" s="35"/>
      <c r="T73" s="35"/>
      <c r="U73" s="35"/>
      <c r="V73" s="34"/>
      <c r="W73" s="34"/>
      <c r="X73" s="34"/>
      <c r="Y73" s="34"/>
      <c r="Z73" s="34"/>
      <c r="AA73" s="34"/>
      <c r="AB73" s="34"/>
      <c r="AC73" s="34"/>
      <c r="AD73" s="45"/>
      <c r="AE73" s="785"/>
      <c r="AF73" s="786"/>
      <c r="AG73" s="787"/>
      <c r="AH73" s="11"/>
      <c r="AI73" s="11"/>
      <c r="AK73" s="11"/>
      <c r="AL73" s="11"/>
      <c r="AM73" s="11"/>
      <c r="AN73" s="11"/>
      <c r="AO73" s="11"/>
      <c r="AP73" s="11"/>
      <c r="AQ73" s="11"/>
      <c r="AR73" s="11"/>
    </row>
    <row r="74" spans="1:44" ht="28.5" customHeight="1">
      <c r="A74" s="11"/>
      <c r="B74" s="516"/>
      <c r="C74" s="517"/>
      <c r="D74" s="517"/>
      <c r="E74" s="518"/>
      <c r="F74" s="851"/>
      <c r="G74" s="873"/>
      <c r="H74" s="49" t="s">
        <v>57</v>
      </c>
      <c r="I74" s="42"/>
      <c r="J74" s="42"/>
      <c r="K74" s="43"/>
      <c r="L74" s="43"/>
      <c r="M74" s="43"/>
      <c r="N74" s="43"/>
      <c r="O74" s="43"/>
      <c r="P74" s="43"/>
      <c r="Q74" s="43"/>
      <c r="R74" s="43"/>
      <c r="S74" s="44"/>
      <c r="T74" s="44"/>
      <c r="U74" s="44"/>
      <c r="V74" s="43"/>
      <c r="W74" s="43"/>
      <c r="X74" s="43"/>
      <c r="Y74" s="43"/>
      <c r="Z74" s="43"/>
      <c r="AA74" s="43"/>
      <c r="AB74" s="43"/>
      <c r="AC74" s="43"/>
      <c r="AD74" s="46"/>
      <c r="AE74" s="788"/>
      <c r="AF74" s="789"/>
      <c r="AG74" s="790"/>
      <c r="AH74" s="11"/>
      <c r="AI74" s="11"/>
    </row>
    <row r="75" spans="1:44" ht="28.5" customHeight="1">
      <c r="A75" s="11"/>
      <c r="B75" s="516"/>
      <c r="C75" s="517"/>
      <c r="D75" s="517"/>
      <c r="E75" s="518"/>
      <c r="F75" s="851"/>
      <c r="G75" s="873"/>
      <c r="H75" s="49" t="s">
        <v>181</v>
      </c>
      <c r="I75" s="42"/>
      <c r="J75" s="42"/>
      <c r="K75" s="43"/>
      <c r="L75" s="43"/>
      <c r="M75" s="43"/>
      <c r="N75" s="43"/>
      <c r="O75" s="43"/>
      <c r="P75" s="43"/>
      <c r="Q75" s="43"/>
      <c r="R75" s="43"/>
      <c r="S75" s="44"/>
      <c r="T75" s="44"/>
      <c r="U75" s="44"/>
      <c r="V75" s="43"/>
      <c r="W75" s="43"/>
      <c r="X75" s="43"/>
      <c r="Y75" s="43"/>
      <c r="Z75" s="43"/>
      <c r="AA75" s="43"/>
      <c r="AB75" s="43"/>
      <c r="AC75" s="43"/>
      <c r="AD75" s="46"/>
      <c r="AE75" s="785"/>
      <c r="AF75" s="786"/>
      <c r="AG75" s="787"/>
      <c r="AH75" s="11"/>
      <c r="AI75" s="11"/>
    </row>
    <row r="76" spans="1:44" ht="28.5" customHeight="1" thickBot="1">
      <c r="A76" s="11"/>
      <c r="B76" s="519"/>
      <c r="C76" s="520"/>
      <c r="D76" s="520"/>
      <c r="E76" s="521"/>
      <c r="F76" s="874"/>
      <c r="G76" s="875"/>
      <c r="H76" s="791" t="s">
        <v>63</v>
      </c>
      <c r="I76" s="792"/>
      <c r="J76" s="792"/>
      <c r="K76" s="792"/>
      <c r="L76" s="792"/>
      <c r="M76" s="792"/>
      <c r="N76" s="792"/>
      <c r="O76" s="792"/>
      <c r="P76" s="792"/>
      <c r="Q76" s="792"/>
      <c r="R76" s="792"/>
      <c r="S76" s="792"/>
      <c r="T76" s="792"/>
      <c r="U76" s="792"/>
      <c r="V76" s="792"/>
      <c r="W76" s="792"/>
      <c r="X76" s="792"/>
      <c r="Y76" s="792"/>
      <c r="Z76" s="792"/>
      <c r="AA76" s="792"/>
      <c r="AB76" s="792"/>
      <c r="AC76" s="792"/>
      <c r="AD76" s="793"/>
      <c r="AE76" s="846"/>
      <c r="AF76" s="847"/>
      <c r="AG76" s="848"/>
      <c r="AH76" s="11"/>
      <c r="AI76" s="11"/>
    </row>
    <row r="77" spans="1:44" ht="31.5" customHeight="1">
      <c r="A77" s="11"/>
      <c r="B77" s="758" t="s">
        <v>86</v>
      </c>
      <c r="C77" s="812"/>
      <c r="D77" s="812"/>
      <c r="E77" s="864"/>
      <c r="F77" s="807" t="s">
        <v>84</v>
      </c>
      <c r="G77" s="688"/>
      <c r="H77" s="688"/>
      <c r="I77" s="688"/>
      <c r="J77" s="688"/>
      <c r="K77" s="688"/>
      <c r="L77" s="688"/>
      <c r="M77" s="688"/>
      <c r="N77" s="688"/>
      <c r="O77" s="688"/>
      <c r="P77" s="688"/>
      <c r="Q77" s="688"/>
      <c r="R77" s="688"/>
      <c r="S77" s="688"/>
      <c r="T77" s="688"/>
      <c r="U77" s="688"/>
      <c r="V77" s="688"/>
      <c r="W77" s="688"/>
      <c r="X77" s="688"/>
      <c r="Y77" s="688"/>
      <c r="Z77" s="689"/>
      <c r="AA77" s="671" t="s">
        <v>93</v>
      </c>
      <c r="AB77" s="870"/>
      <c r="AC77" s="870"/>
      <c r="AD77" s="870"/>
      <c r="AE77" s="861"/>
      <c r="AF77" s="862"/>
      <c r="AG77" s="265" t="s">
        <v>85</v>
      </c>
      <c r="AH77" s="11"/>
      <c r="AI77" s="11"/>
    </row>
    <row r="78" spans="1:44" ht="31.5" customHeight="1" thickBot="1">
      <c r="A78" s="11"/>
      <c r="B78" s="865"/>
      <c r="C78" s="813"/>
      <c r="D78" s="813"/>
      <c r="E78" s="866"/>
      <c r="F78" s="867" t="s">
        <v>83</v>
      </c>
      <c r="G78" s="868"/>
      <c r="H78" s="868"/>
      <c r="I78" s="868"/>
      <c r="J78" s="868"/>
      <c r="K78" s="868"/>
      <c r="L78" s="868"/>
      <c r="M78" s="868"/>
      <c r="N78" s="868"/>
      <c r="O78" s="868"/>
      <c r="P78" s="868"/>
      <c r="Q78" s="868"/>
      <c r="R78" s="868"/>
      <c r="S78" s="868"/>
      <c r="T78" s="868"/>
      <c r="U78" s="868"/>
      <c r="V78" s="868"/>
      <c r="W78" s="868"/>
      <c r="X78" s="868"/>
      <c r="Y78" s="868"/>
      <c r="Z78" s="869"/>
      <c r="AA78" s="871" t="s">
        <v>94</v>
      </c>
      <c r="AB78" s="872"/>
      <c r="AC78" s="872"/>
      <c r="AD78" s="872"/>
      <c r="AE78" s="602"/>
      <c r="AF78" s="863"/>
      <c r="AG78" s="282" t="s">
        <v>85</v>
      </c>
      <c r="AH78" s="11"/>
      <c r="AI78" s="11"/>
    </row>
    <row r="79" spans="1:44" ht="28.5" customHeight="1" thickBot="1">
      <c r="A79" s="11"/>
      <c r="B79" s="52" t="s">
        <v>87</v>
      </c>
      <c r="C79" s="53"/>
      <c r="D79" s="53"/>
      <c r="E79" s="53"/>
      <c r="F79" s="53"/>
      <c r="G79" s="53"/>
      <c r="H79" s="53"/>
      <c r="I79" s="53"/>
      <c r="J79" s="53"/>
      <c r="K79" s="54"/>
      <c r="L79" s="54"/>
      <c r="M79" s="54"/>
      <c r="N79" s="54"/>
      <c r="O79" s="54"/>
      <c r="P79" s="54"/>
      <c r="Q79" s="54"/>
      <c r="R79" s="54"/>
      <c r="S79" s="13"/>
      <c r="T79" s="13"/>
      <c r="U79" s="13"/>
      <c r="V79" s="54"/>
      <c r="W79" s="54"/>
      <c r="X79" s="54"/>
      <c r="Y79" s="54"/>
      <c r="Z79" s="54"/>
      <c r="AA79" s="855"/>
      <c r="AB79" s="856"/>
      <c r="AC79" s="856"/>
      <c r="AD79" s="856"/>
      <c r="AE79" s="856"/>
      <c r="AF79" s="856"/>
      <c r="AG79" s="55" t="s">
        <v>43</v>
      </c>
      <c r="AH79" s="11"/>
      <c r="AI79" s="11"/>
    </row>
    <row r="80" spans="1:44" ht="28.5" customHeight="1">
      <c r="A80" s="11"/>
      <c r="B80" s="758" t="s">
        <v>88</v>
      </c>
      <c r="C80" s="759"/>
      <c r="D80" s="759"/>
      <c r="E80" s="760"/>
      <c r="F80" s="25" t="s">
        <v>89</v>
      </c>
      <c r="G80" s="25"/>
      <c r="H80" s="25"/>
      <c r="I80" s="25"/>
      <c r="J80" s="25"/>
      <c r="K80" s="26"/>
      <c r="L80" s="26"/>
      <c r="M80" s="26"/>
      <c r="N80" s="26"/>
      <c r="O80" s="26"/>
      <c r="P80" s="26"/>
      <c r="Q80" s="26"/>
      <c r="R80" s="26"/>
      <c r="S80" s="27"/>
      <c r="T80" s="27"/>
      <c r="U80" s="27"/>
      <c r="V80" s="26"/>
      <c r="W80" s="26"/>
      <c r="X80" s="26"/>
      <c r="Y80" s="26"/>
      <c r="Z80" s="26"/>
      <c r="AA80" s="857"/>
      <c r="AB80" s="858"/>
      <c r="AC80" s="858"/>
      <c r="AD80" s="858"/>
      <c r="AE80" s="858"/>
      <c r="AF80" s="858"/>
      <c r="AG80" s="56" t="s">
        <v>43</v>
      </c>
      <c r="AH80" s="11"/>
      <c r="AI80" s="11"/>
    </row>
    <row r="81" spans="1:35" ht="28.5" customHeight="1" thickBot="1">
      <c r="A81" s="11"/>
      <c r="B81" s="761"/>
      <c r="C81" s="762"/>
      <c r="D81" s="762"/>
      <c r="E81" s="763"/>
      <c r="F81" s="57" t="s">
        <v>90</v>
      </c>
      <c r="G81" s="58"/>
      <c r="H81" s="58"/>
      <c r="I81" s="58"/>
      <c r="J81" s="59"/>
      <c r="K81" s="59"/>
      <c r="L81" s="59"/>
      <c r="M81" s="59"/>
      <c r="N81" s="59"/>
      <c r="O81" s="59"/>
      <c r="P81" s="59"/>
      <c r="Q81" s="59"/>
      <c r="R81" s="59"/>
      <c r="S81" s="58"/>
      <c r="T81" s="58"/>
      <c r="U81" s="58"/>
      <c r="V81" s="59"/>
      <c r="W81" s="59"/>
      <c r="X81" s="59"/>
      <c r="Y81" s="59"/>
      <c r="Z81" s="59"/>
      <c r="AA81" s="859"/>
      <c r="AB81" s="860"/>
      <c r="AC81" s="860"/>
      <c r="AD81" s="860"/>
      <c r="AE81" s="860"/>
      <c r="AF81" s="860"/>
      <c r="AG81" s="60" t="s">
        <v>43</v>
      </c>
      <c r="AH81" s="11"/>
      <c r="AI81" s="11"/>
    </row>
    <row r="82" spans="1:35" ht="15" customHeight="1">
      <c r="A82" s="11"/>
      <c r="B82" s="15" t="s">
        <v>107</v>
      </c>
      <c r="C82" s="16"/>
      <c r="D82" s="16"/>
      <c r="E82" s="16"/>
      <c r="F82" s="16"/>
      <c r="G82" s="276"/>
      <c r="H82" s="276"/>
      <c r="I82" s="276"/>
      <c r="J82" s="17"/>
      <c r="K82" s="17"/>
      <c r="L82" s="17"/>
      <c r="M82" s="17"/>
      <c r="N82" s="17"/>
      <c r="O82" s="17"/>
      <c r="P82" s="17"/>
      <c r="Q82" s="17"/>
      <c r="R82" s="17"/>
      <c r="S82" s="276"/>
      <c r="T82" s="276"/>
      <c r="U82" s="276"/>
      <c r="V82" s="17"/>
      <c r="W82" s="17"/>
      <c r="X82" s="17"/>
      <c r="Y82" s="17"/>
      <c r="Z82" s="17"/>
      <c r="AA82" s="17"/>
      <c r="AB82" s="17"/>
      <c r="AC82" s="17"/>
      <c r="AD82" s="17"/>
      <c r="AE82" s="276"/>
      <c r="AF82" s="276"/>
      <c r="AG82" s="276"/>
      <c r="AH82" s="11"/>
      <c r="AI82" s="11"/>
    </row>
    <row r="83" spans="1:35" ht="15" customHeight="1">
      <c r="A83" s="11"/>
      <c r="B83" s="15" t="s">
        <v>74</v>
      </c>
      <c r="C83" s="16"/>
      <c r="D83" s="16"/>
      <c r="E83" s="16"/>
      <c r="F83" s="16"/>
      <c r="G83" s="276"/>
      <c r="H83" s="276"/>
      <c r="I83" s="276"/>
      <c r="J83" s="17"/>
      <c r="K83" s="17"/>
      <c r="L83" s="17"/>
      <c r="M83" s="17"/>
      <c r="N83" s="17"/>
      <c r="O83" s="17"/>
      <c r="P83" s="17"/>
      <c r="Q83" s="17"/>
      <c r="R83" s="17"/>
      <c r="S83" s="276"/>
      <c r="T83" s="276"/>
      <c r="U83" s="276"/>
      <c r="V83" s="17"/>
      <c r="W83" s="17"/>
      <c r="X83" s="17"/>
      <c r="Y83" s="17"/>
      <c r="Z83" s="17"/>
      <c r="AA83" s="17"/>
      <c r="AB83" s="17"/>
      <c r="AC83" s="17"/>
      <c r="AD83" s="17"/>
      <c r="AE83" s="276"/>
      <c r="AF83" s="276"/>
      <c r="AG83" s="276"/>
      <c r="AH83" s="11"/>
      <c r="AI83" s="11"/>
    </row>
    <row r="84" spans="1:35" ht="15" customHeight="1">
      <c r="A84" s="11"/>
      <c r="B84" s="15" t="s">
        <v>92</v>
      </c>
      <c r="C84" s="16"/>
      <c r="D84" s="16"/>
      <c r="E84" s="16"/>
      <c r="F84" s="16"/>
      <c r="G84" s="276"/>
      <c r="H84" s="276"/>
      <c r="I84" s="276"/>
      <c r="J84" s="17"/>
      <c r="K84" s="17"/>
      <c r="L84" s="17"/>
      <c r="M84" s="17"/>
      <c r="N84" s="17"/>
      <c r="O84" s="17"/>
      <c r="P84" s="17"/>
      <c r="Q84" s="17"/>
      <c r="R84" s="17"/>
      <c r="S84" s="276"/>
      <c r="T84" s="276"/>
      <c r="U84" s="276"/>
      <c r="V84" s="17"/>
      <c r="W84" s="17"/>
      <c r="X84" s="17"/>
      <c r="Y84" s="17"/>
      <c r="Z84" s="17"/>
      <c r="AA84" s="17"/>
      <c r="AB84" s="17"/>
      <c r="AC84" s="17"/>
      <c r="AD84" s="17"/>
      <c r="AE84" s="276"/>
      <c r="AF84" s="276"/>
      <c r="AG84" s="276"/>
      <c r="AH84" s="11"/>
      <c r="AI84" s="11"/>
    </row>
    <row r="85" spans="1:35" ht="15" customHeight="1">
      <c r="B85" s="61" t="s">
        <v>91</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5" ht="15" customHeight="1">
      <c r="B86" s="61" t="s">
        <v>433</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5" ht="15" customHeight="1">
      <c r="B87" s="73" t="s">
        <v>434</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5" ht="20.25" customHeight="1">
      <c r="V88" s="645" t="s">
        <v>8</v>
      </c>
      <c r="W88" s="645"/>
      <c r="X88" s="645"/>
      <c r="Y88" s="645"/>
      <c r="Z88" s="528"/>
      <c r="AA88" s="528"/>
      <c r="AB88" s="528"/>
      <c r="AC88" s="528"/>
      <c r="AD88" s="528"/>
      <c r="AE88" s="528"/>
      <c r="AF88" s="528"/>
      <c r="AG88" s="528"/>
    </row>
    <row r="89" spans="1:35" ht="20.25" customHeight="1">
      <c r="V89" s="646" t="s">
        <v>12</v>
      </c>
      <c r="W89" s="646"/>
      <c r="X89" s="646"/>
      <c r="Y89" s="646"/>
      <c r="Z89" s="647"/>
      <c r="AA89" s="647"/>
      <c r="AB89" s="647"/>
      <c r="AC89" s="647"/>
      <c r="AD89" s="647"/>
      <c r="AE89" s="647"/>
      <c r="AF89" s="647"/>
      <c r="AG89" s="647"/>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4"/>
  <dataValidations count="2">
    <dataValidation type="list" allowBlank="1" showInputMessage="1" showErrorMessage="1" sqref="AF25:AG42 AE25:AE44 AF44:AG44 AE47:AG76">
      <formula1>$AL$1:$AL$2</formula1>
    </dataValidation>
    <dataValidation type="list" allowBlank="1" showInputMessage="1" showErrorMessage="1" sqref="AA16:AG17">
      <formula1>$AK$1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N51"/>
  <sheetViews>
    <sheetView showGridLines="0" view="pageBreakPreview" zoomScaleNormal="100" zoomScaleSheetLayoutView="100" workbookViewId="0"/>
  </sheetViews>
  <sheetFormatPr defaultColWidth="9" defaultRowHeight="18" customHeight="1"/>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c r="B1" s="98" t="s">
        <v>421</v>
      </c>
      <c r="AM1" s="1" t="s">
        <v>128</v>
      </c>
      <c r="AN1" s="1" t="s">
        <v>131</v>
      </c>
    </row>
    <row r="2" spans="2:40" ht="18" customHeight="1">
      <c r="B2" s="752" t="s">
        <v>249</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2:40" ht="18" customHeight="1" thickBo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25" customHeight="1">
      <c r="D4" s="10"/>
      <c r="E4" s="10"/>
      <c r="F4" s="10"/>
      <c r="G4" s="10"/>
      <c r="H4" s="10"/>
      <c r="I4" s="10"/>
      <c r="P4" s="575" t="s">
        <v>7</v>
      </c>
      <c r="Q4" s="576"/>
      <c r="R4" s="576"/>
      <c r="S4" s="576"/>
      <c r="T4" s="576"/>
      <c r="U4" s="576"/>
      <c r="V4" s="709">
        <f>【様式１】加算率!U7</f>
        <v>0</v>
      </c>
      <c r="W4" s="710"/>
      <c r="X4" s="710"/>
      <c r="Y4" s="710"/>
      <c r="Z4" s="710"/>
      <c r="AA4" s="710"/>
      <c r="AB4" s="710"/>
      <c r="AC4" s="710"/>
      <c r="AD4" s="710"/>
      <c r="AE4" s="710"/>
      <c r="AF4" s="710"/>
      <c r="AG4" s="710"/>
      <c r="AH4" s="711"/>
    </row>
    <row r="5" spans="2:40" ht="17.25" customHeight="1">
      <c r="D5" s="10"/>
      <c r="E5" s="10"/>
      <c r="F5" s="10"/>
      <c r="P5" s="563" t="s">
        <v>10</v>
      </c>
      <c r="Q5" s="564"/>
      <c r="R5" s="564"/>
      <c r="S5" s="564"/>
      <c r="T5" s="564"/>
      <c r="U5" s="564"/>
      <c r="V5" s="924">
        <f>【様式１】加算率!U8</f>
        <v>0</v>
      </c>
      <c r="W5" s="925"/>
      <c r="X5" s="925"/>
      <c r="Y5" s="925"/>
      <c r="Z5" s="925"/>
      <c r="AA5" s="925"/>
      <c r="AB5" s="925"/>
      <c r="AC5" s="925"/>
      <c r="AD5" s="925"/>
      <c r="AE5" s="925"/>
      <c r="AF5" s="925"/>
      <c r="AG5" s="925"/>
      <c r="AH5" s="926"/>
    </row>
    <row r="6" spans="2:40" ht="17.25" customHeight="1">
      <c r="D6" s="10"/>
      <c r="E6" s="10"/>
      <c r="F6" s="10"/>
      <c r="P6" s="563" t="s">
        <v>42</v>
      </c>
      <c r="Q6" s="564"/>
      <c r="R6" s="564"/>
      <c r="S6" s="564"/>
      <c r="T6" s="564"/>
      <c r="U6" s="564"/>
      <c r="V6" s="924">
        <f>【様式１】加算率!U9</f>
        <v>0</v>
      </c>
      <c r="W6" s="925"/>
      <c r="X6" s="925"/>
      <c r="Y6" s="925"/>
      <c r="Z6" s="925"/>
      <c r="AA6" s="925"/>
      <c r="AB6" s="925"/>
      <c r="AC6" s="925"/>
      <c r="AD6" s="925"/>
      <c r="AE6" s="925"/>
      <c r="AF6" s="925"/>
      <c r="AG6" s="925"/>
      <c r="AH6" s="926"/>
    </row>
    <row r="7" spans="2:40" ht="17.25" customHeight="1" thickBot="1">
      <c r="D7" s="10"/>
      <c r="E7" s="10"/>
      <c r="F7" s="10"/>
      <c r="G7" s="65"/>
      <c r="H7" s="65"/>
      <c r="I7" s="65"/>
      <c r="J7" s="65"/>
      <c r="K7" s="65"/>
      <c r="L7" s="65"/>
      <c r="M7" s="10"/>
      <c r="N7" s="10"/>
      <c r="O7" s="10"/>
      <c r="P7" s="568" t="s">
        <v>36</v>
      </c>
      <c r="Q7" s="569"/>
      <c r="R7" s="569"/>
      <c r="S7" s="569"/>
      <c r="T7" s="569"/>
      <c r="U7" s="569"/>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2:40" ht="9.9499999999999993" customHeight="1">
      <c r="D8" s="10"/>
      <c r="E8" s="10"/>
      <c r="F8" s="10"/>
      <c r="G8" s="65"/>
      <c r="H8" s="65"/>
      <c r="I8" s="65"/>
      <c r="J8" s="65"/>
      <c r="K8" s="65"/>
      <c r="L8" s="65"/>
      <c r="M8" s="10"/>
      <c r="N8" s="10"/>
      <c r="O8" s="10"/>
      <c r="P8" s="65"/>
      <c r="Q8" s="65"/>
      <c r="R8" s="65"/>
      <c r="S8" s="65"/>
      <c r="T8" s="65"/>
      <c r="U8" s="65"/>
      <c r="V8" s="329"/>
      <c r="W8" s="329"/>
      <c r="X8" s="329"/>
      <c r="Y8" s="329"/>
      <c r="Z8" s="329"/>
      <c r="AA8" s="329"/>
      <c r="AB8" s="329"/>
      <c r="AC8" s="329"/>
      <c r="AD8" s="329"/>
      <c r="AE8" s="329"/>
      <c r="AF8" s="329"/>
      <c r="AG8" s="329"/>
      <c r="AH8" s="329"/>
    </row>
    <row r="9" spans="2:40" ht="18" customHeight="1" thickBot="1">
      <c r="B9" s="1" t="s">
        <v>257</v>
      </c>
    </row>
    <row r="10" spans="2:40" ht="18" customHeight="1">
      <c r="C10" s="330" t="s">
        <v>182</v>
      </c>
      <c r="D10" s="930" t="s">
        <v>153</v>
      </c>
      <c r="E10" s="930"/>
      <c r="F10" s="930"/>
      <c r="G10" s="930"/>
      <c r="H10" s="930"/>
      <c r="I10" s="930"/>
      <c r="J10" s="930"/>
      <c r="K10" s="930"/>
      <c r="L10" s="287"/>
      <c r="M10" s="287"/>
      <c r="N10" s="287"/>
      <c r="O10" s="287"/>
      <c r="P10" s="331"/>
      <c r="Q10" s="897" t="str">
        <f>【様式１】加算率!C30</f>
        <v>　</v>
      </c>
      <c r="R10" s="898"/>
      <c r="S10" s="898"/>
      <c r="T10" s="899"/>
    </row>
    <row r="11" spans="2:40" ht="18" customHeight="1">
      <c r="C11" s="332" t="s">
        <v>184</v>
      </c>
      <c r="D11" s="333" t="s">
        <v>183</v>
      </c>
      <c r="E11" s="333"/>
      <c r="F11" s="333"/>
      <c r="G11" s="333"/>
      <c r="H11" s="333"/>
      <c r="I11" s="333"/>
      <c r="J11" s="333"/>
      <c r="K11" s="333"/>
      <c r="L11" s="334"/>
      <c r="M11" s="334"/>
      <c r="N11" s="334"/>
      <c r="O11" s="334"/>
      <c r="P11" s="335"/>
      <c r="Q11" s="911">
        <f>【様式１】加算率!AA17</f>
        <v>0</v>
      </c>
      <c r="R11" s="912"/>
      <c r="S11" s="912"/>
      <c r="T11" s="336" t="s">
        <v>272</v>
      </c>
    </row>
    <row r="12" spans="2:40" ht="18" customHeight="1" thickBot="1">
      <c r="C12" s="337"/>
      <c r="D12" s="11"/>
      <c r="E12" s="11"/>
      <c r="F12" s="917" t="s">
        <v>335</v>
      </c>
      <c r="G12" s="918"/>
      <c r="H12" s="918"/>
      <c r="I12" s="918"/>
      <c r="J12" s="918"/>
      <c r="K12" s="918"/>
      <c r="L12" s="918"/>
      <c r="M12" s="918"/>
      <c r="N12" s="918"/>
      <c r="O12" s="918"/>
      <c r="P12" s="919"/>
      <c r="Q12" s="913"/>
      <c r="R12" s="914"/>
      <c r="S12" s="914"/>
      <c r="T12" s="336" t="s">
        <v>273</v>
      </c>
      <c r="U12" s="11"/>
      <c r="V12" s="11"/>
      <c r="W12" s="11"/>
      <c r="X12" s="11"/>
      <c r="Y12" s="11"/>
      <c r="Z12" s="11"/>
      <c r="AA12" s="11"/>
    </row>
    <row r="13" spans="2:40" ht="33.950000000000003" customHeight="1">
      <c r="C13" s="332" t="s">
        <v>185</v>
      </c>
      <c r="D13" s="931" t="s">
        <v>308</v>
      </c>
      <c r="E13" s="932"/>
      <c r="F13" s="932"/>
      <c r="G13" s="932"/>
      <c r="H13" s="932"/>
      <c r="I13" s="932"/>
      <c r="J13" s="932"/>
      <c r="K13" s="932"/>
      <c r="L13" s="932"/>
      <c r="M13" s="932"/>
      <c r="N13" s="932"/>
      <c r="O13" s="932"/>
      <c r="P13" s="933"/>
      <c r="Q13" s="927"/>
      <c r="R13" s="928"/>
      <c r="S13" s="928"/>
      <c r="T13" s="928"/>
      <c r="U13" s="929"/>
      <c r="V13" s="929"/>
      <c r="W13" s="929"/>
      <c r="X13" s="929"/>
      <c r="Y13" s="929"/>
      <c r="Z13" s="929"/>
      <c r="AA13" s="929"/>
      <c r="AB13" s="929"/>
      <c r="AC13" s="929"/>
      <c r="AD13" s="929"/>
      <c r="AE13" s="929"/>
      <c r="AF13" s="929"/>
      <c r="AG13" s="929"/>
      <c r="AH13" s="338" t="s">
        <v>18</v>
      </c>
    </row>
    <row r="14" spans="2:40" ht="33.950000000000003" customHeight="1">
      <c r="C14" s="278"/>
      <c r="D14" s="339"/>
      <c r="E14" s="340"/>
      <c r="F14" s="902" t="s">
        <v>336</v>
      </c>
      <c r="G14" s="903"/>
      <c r="H14" s="903"/>
      <c r="I14" s="903"/>
      <c r="J14" s="903"/>
      <c r="K14" s="903"/>
      <c r="L14" s="903"/>
      <c r="M14" s="903"/>
      <c r="N14" s="903"/>
      <c r="O14" s="903"/>
      <c r="P14" s="904"/>
      <c r="Q14" s="927"/>
      <c r="R14" s="928"/>
      <c r="S14" s="928"/>
      <c r="T14" s="928"/>
      <c r="U14" s="928"/>
      <c r="V14" s="928"/>
      <c r="W14" s="928"/>
      <c r="X14" s="928"/>
      <c r="Y14" s="928"/>
      <c r="Z14" s="928"/>
      <c r="AA14" s="928"/>
      <c r="AB14" s="928"/>
      <c r="AC14" s="928"/>
      <c r="AD14" s="928"/>
      <c r="AE14" s="928"/>
      <c r="AF14" s="928"/>
      <c r="AG14" s="928"/>
      <c r="AH14" s="341" t="s">
        <v>72</v>
      </c>
    </row>
    <row r="15" spans="2:40" ht="18" customHeight="1" thickBot="1">
      <c r="C15" s="342" t="s">
        <v>28</v>
      </c>
      <c r="D15" s="900" t="s">
        <v>17</v>
      </c>
      <c r="E15" s="900"/>
      <c r="F15" s="900"/>
      <c r="G15" s="900"/>
      <c r="H15" s="900"/>
      <c r="I15" s="900"/>
      <c r="J15" s="900"/>
      <c r="K15" s="900"/>
      <c r="L15" s="900"/>
      <c r="M15" s="900"/>
      <c r="N15" s="900"/>
      <c r="O15" s="900"/>
      <c r="P15" s="901"/>
      <c r="Q15" s="921" t="s">
        <v>299</v>
      </c>
      <c r="R15" s="922"/>
      <c r="S15" s="922"/>
      <c r="T15" s="922"/>
      <c r="U15" s="922"/>
      <c r="V15" s="922"/>
      <c r="W15" s="922"/>
      <c r="X15" s="922"/>
      <c r="Y15" s="922"/>
      <c r="Z15" s="922"/>
      <c r="AA15" s="922"/>
      <c r="AB15" s="922"/>
      <c r="AC15" s="922"/>
      <c r="AD15" s="922"/>
      <c r="AE15" s="922"/>
      <c r="AF15" s="922"/>
      <c r="AG15" s="922"/>
      <c r="AH15" s="923"/>
    </row>
    <row r="16" spans="2:40" ht="27" customHeight="1">
      <c r="C16" s="920" t="s">
        <v>229</v>
      </c>
      <c r="D16" s="920"/>
      <c r="E16" s="916" t="s">
        <v>417</v>
      </c>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row>
    <row r="17" spans="2:34" ht="50.1" customHeight="1">
      <c r="C17" s="920" t="s">
        <v>274</v>
      </c>
      <c r="D17" s="920"/>
      <c r="E17" s="915" t="s">
        <v>381</v>
      </c>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c r="AH17" s="915"/>
    </row>
    <row r="18" spans="2:34" ht="9.9499999999999993" customHeight="1">
      <c r="C18" s="279"/>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row>
    <row r="19" spans="2:34" ht="18" customHeight="1" thickBot="1">
      <c r="B19" s="1" t="s">
        <v>309</v>
      </c>
    </row>
    <row r="20" spans="2:34" s="89" customFormat="1" ht="33.950000000000003" customHeight="1">
      <c r="C20" s="482" t="s">
        <v>258</v>
      </c>
      <c r="D20" s="934" t="s">
        <v>310</v>
      </c>
      <c r="E20" s="935"/>
      <c r="F20" s="935"/>
      <c r="G20" s="935"/>
      <c r="H20" s="935"/>
      <c r="I20" s="935"/>
      <c r="J20" s="935"/>
      <c r="K20" s="935"/>
      <c r="L20" s="935"/>
      <c r="M20" s="935"/>
      <c r="N20" s="935"/>
      <c r="O20" s="935"/>
      <c r="P20" s="936"/>
      <c r="Q20" s="907">
        <f>ROUNDDOWN(Q21+Q28,-3)</f>
        <v>0</v>
      </c>
      <c r="R20" s="908"/>
      <c r="S20" s="908"/>
      <c r="T20" s="908"/>
      <c r="U20" s="908"/>
      <c r="V20" s="908"/>
      <c r="W20" s="908"/>
      <c r="X20" s="908"/>
      <c r="Y20" s="908"/>
      <c r="Z20" s="908"/>
      <c r="AA20" s="908"/>
      <c r="AB20" s="908"/>
      <c r="AC20" s="908"/>
      <c r="AD20" s="908"/>
      <c r="AE20" s="908"/>
      <c r="AF20" s="908"/>
      <c r="AG20" s="908"/>
      <c r="AH20" s="471" t="s">
        <v>18</v>
      </c>
    </row>
    <row r="21" spans="2:34" s="89" customFormat="1" ht="17.100000000000001" customHeight="1">
      <c r="C21" s="196"/>
      <c r="D21" s="93"/>
      <c r="E21" s="949" t="s">
        <v>331</v>
      </c>
      <c r="F21" s="950"/>
      <c r="G21" s="950"/>
      <c r="H21" s="950"/>
      <c r="I21" s="950"/>
      <c r="J21" s="950"/>
      <c r="K21" s="950"/>
      <c r="L21" s="950"/>
      <c r="M21" s="950"/>
      <c r="N21" s="950"/>
      <c r="O21" s="950"/>
      <c r="P21" s="951"/>
      <c r="Q21" s="909">
        <f>Q22-Q23-Q24-Q25</f>
        <v>0</v>
      </c>
      <c r="R21" s="910"/>
      <c r="S21" s="910"/>
      <c r="T21" s="910"/>
      <c r="U21" s="910"/>
      <c r="V21" s="910"/>
      <c r="W21" s="910"/>
      <c r="X21" s="910"/>
      <c r="Y21" s="910"/>
      <c r="Z21" s="910"/>
      <c r="AA21" s="910"/>
      <c r="AB21" s="910"/>
      <c r="AC21" s="910"/>
      <c r="AD21" s="910"/>
      <c r="AE21" s="910"/>
      <c r="AF21" s="910"/>
      <c r="AG21" s="910"/>
      <c r="AH21" s="71" t="s">
        <v>18</v>
      </c>
    </row>
    <row r="22" spans="2:34" s="89" customFormat="1" ht="17.100000000000001" customHeight="1">
      <c r="C22" s="196"/>
      <c r="D22" s="93"/>
      <c r="E22" s="143"/>
      <c r="F22" s="952" t="s">
        <v>332</v>
      </c>
      <c r="G22" s="953"/>
      <c r="H22" s="953"/>
      <c r="I22" s="953"/>
      <c r="J22" s="953"/>
      <c r="K22" s="953"/>
      <c r="L22" s="953"/>
      <c r="M22" s="953"/>
      <c r="N22" s="953"/>
      <c r="O22" s="953"/>
      <c r="P22" s="954"/>
      <c r="Q22" s="938">
        <f>'【様式4別添１】賃金改善明細書（職員別） '!T38</f>
        <v>0</v>
      </c>
      <c r="R22" s="939"/>
      <c r="S22" s="939"/>
      <c r="T22" s="939"/>
      <c r="U22" s="939"/>
      <c r="V22" s="939"/>
      <c r="W22" s="939"/>
      <c r="X22" s="939"/>
      <c r="Y22" s="939"/>
      <c r="Z22" s="939"/>
      <c r="AA22" s="939"/>
      <c r="AB22" s="939"/>
      <c r="AC22" s="939"/>
      <c r="AD22" s="939"/>
      <c r="AE22" s="939"/>
      <c r="AF22" s="939"/>
      <c r="AG22" s="939"/>
      <c r="AH22" s="71" t="s">
        <v>18</v>
      </c>
    </row>
    <row r="23" spans="2:34" s="89" customFormat="1" ht="32.25" customHeight="1">
      <c r="C23" s="196"/>
      <c r="D23" s="93"/>
      <c r="E23" s="143"/>
      <c r="F23" s="885" t="s">
        <v>456</v>
      </c>
      <c r="G23" s="886"/>
      <c r="H23" s="886"/>
      <c r="I23" s="886"/>
      <c r="J23" s="886"/>
      <c r="K23" s="886"/>
      <c r="L23" s="886"/>
      <c r="M23" s="886"/>
      <c r="N23" s="886"/>
      <c r="O23" s="886"/>
      <c r="P23" s="887"/>
      <c r="Q23" s="938">
        <f>'【様式4別添１】賃金改善明細書（職員別） '!U38</f>
        <v>0</v>
      </c>
      <c r="R23" s="939"/>
      <c r="S23" s="939"/>
      <c r="T23" s="939"/>
      <c r="U23" s="939"/>
      <c r="V23" s="939"/>
      <c r="W23" s="939"/>
      <c r="X23" s="939"/>
      <c r="Y23" s="939"/>
      <c r="Z23" s="939"/>
      <c r="AA23" s="939"/>
      <c r="AB23" s="939"/>
      <c r="AC23" s="939"/>
      <c r="AD23" s="939"/>
      <c r="AE23" s="939"/>
      <c r="AF23" s="939"/>
      <c r="AG23" s="939"/>
      <c r="AH23" s="71" t="s">
        <v>18</v>
      </c>
    </row>
    <row r="24" spans="2:34" s="89" customFormat="1" ht="45" customHeight="1">
      <c r="C24" s="196"/>
      <c r="D24" s="93"/>
      <c r="E24" s="143"/>
      <c r="F24" s="888" t="s">
        <v>457</v>
      </c>
      <c r="G24" s="889"/>
      <c r="H24" s="889"/>
      <c r="I24" s="889"/>
      <c r="J24" s="889"/>
      <c r="K24" s="889"/>
      <c r="L24" s="889"/>
      <c r="M24" s="889"/>
      <c r="N24" s="889"/>
      <c r="O24" s="889"/>
      <c r="P24" s="890"/>
      <c r="Q24" s="938">
        <f>'【様式4別添１】賃金改善明細書（職員別） '!V38</f>
        <v>0</v>
      </c>
      <c r="R24" s="939"/>
      <c r="S24" s="939"/>
      <c r="T24" s="939"/>
      <c r="U24" s="939"/>
      <c r="V24" s="939"/>
      <c r="W24" s="939"/>
      <c r="X24" s="939"/>
      <c r="Y24" s="939"/>
      <c r="Z24" s="939"/>
      <c r="AA24" s="939"/>
      <c r="AB24" s="939"/>
      <c r="AC24" s="939"/>
      <c r="AD24" s="939"/>
      <c r="AE24" s="939"/>
      <c r="AF24" s="939"/>
      <c r="AG24" s="939"/>
      <c r="AH24" s="71" t="s">
        <v>18</v>
      </c>
    </row>
    <row r="25" spans="2:34" s="89" customFormat="1" ht="17.100000000000001" customHeight="1">
      <c r="C25" s="196"/>
      <c r="D25" s="93"/>
      <c r="E25" s="145"/>
      <c r="F25" s="949" t="s">
        <v>333</v>
      </c>
      <c r="G25" s="950"/>
      <c r="H25" s="950"/>
      <c r="I25" s="950"/>
      <c r="J25" s="950"/>
      <c r="K25" s="950"/>
      <c r="L25" s="950"/>
      <c r="M25" s="950"/>
      <c r="N25" s="950"/>
      <c r="O25" s="950"/>
      <c r="P25" s="951"/>
      <c r="Q25" s="905">
        <f>Q26+Q27</f>
        <v>0</v>
      </c>
      <c r="R25" s="906"/>
      <c r="S25" s="906"/>
      <c r="T25" s="906"/>
      <c r="U25" s="906"/>
      <c r="V25" s="906"/>
      <c r="W25" s="906"/>
      <c r="X25" s="906"/>
      <c r="Y25" s="906"/>
      <c r="Z25" s="906"/>
      <c r="AA25" s="906"/>
      <c r="AB25" s="906"/>
      <c r="AC25" s="906"/>
      <c r="AD25" s="906"/>
      <c r="AE25" s="906"/>
      <c r="AF25" s="906"/>
      <c r="AG25" s="906"/>
      <c r="AH25" s="72" t="s">
        <v>18</v>
      </c>
    </row>
    <row r="26" spans="2:34" s="89" customFormat="1" ht="32.25" customHeight="1">
      <c r="C26" s="196"/>
      <c r="D26" s="93"/>
      <c r="E26" s="143"/>
      <c r="F26" s="147"/>
      <c r="G26" s="885" t="s">
        <v>363</v>
      </c>
      <c r="H26" s="886"/>
      <c r="I26" s="886"/>
      <c r="J26" s="886"/>
      <c r="K26" s="886"/>
      <c r="L26" s="886"/>
      <c r="M26" s="886"/>
      <c r="N26" s="886"/>
      <c r="O26" s="886"/>
      <c r="P26" s="887"/>
      <c r="Q26" s="938">
        <f>'【様式4別添１】賃金改善明細書（職員別） '!N38</f>
        <v>0</v>
      </c>
      <c r="R26" s="939"/>
      <c r="S26" s="939"/>
      <c r="T26" s="939"/>
      <c r="U26" s="939"/>
      <c r="V26" s="939"/>
      <c r="W26" s="939"/>
      <c r="X26" s="939"/>
      <c r="Y26" s="939"/>
      <c r="Z26" s="939"/>
      <c r="AA26" s="939"/>
      <c r="AB26" s="939"/>
      <c r="AC26" s="939"/>
      <c r="AD26" s="939"/>
      <c r="AE26" s="939"/>
      <c r="AF26" s="939"/>
      <c r="AG26" s="939"/>
      <c r="AH26" s="72" t="s">
        <v>18</v>
      </c>
    </row>
    <row r="27" spans="2:34" s="89" customFormat="1" ht="45" customHeight="1">
      <c r="C27" s="196"/>
      <c r="D27" s="93"/>
      <c r="E27" s="344"/>
      <c r="F27" s="148"/>
      <c r="G27" s="885" t="s">
        <v>382</v>
      </c>
      <c r="H27" s="886"/>
      <c r="I27" s="886"/>
      <c r="J27" s="886"/>
      <c r="K27" s="886"/>
      <c r="L27" s="886"/>
      <c r="M27" s="886"/>
      <c r="N27" s="886"/>
      <c r="O27" s="886"/>
      <c r="P27" s="887"/>
      <c r="Q27" s="938">
        <f>'【様式4別添１】賃金改善明細書（職員別） '!O38</f>
        <v>0</v>
      </c>
      <c r="R27" s="939"/>
      <c r="S27" s="939"/>
      <c r="T27" s="939"/>
      <c r="U27" s="939"/>
      <c r="V27" s="939"/>
      <c r="W27" s="939"/>
      <c r="X27" s="939"/>
      <c r="Y27" s="939"/>
      <c r="Z27" s="939"/>
      <c r="AA27" s="939"/>
      <c r="AB27" s="939"/>
      <c r="AC27" s="939"/>
      <c r="AD27" s="939"/>
      <c r="AE27" s="939"/>
      <c r="AF27" s="939"/>
      <c r="AG27" s="939"/>
      <c r="AH27" s="72" t="s">
        <v>18</v>
      </c>
    </row>
    <row r="28" spans="2:34" s="89" customFormat="1" ht="17.100000000000001" customHeight="1" thickBot="1">
      <c r="C28" s="150"/>
      <c r="D28" s="151"/>
      <c r="E28" s="483" t="s">
        <v>334</v>
      </c>
      <c r="F28" s="474"/>
      <c r="G28" s="472"/>
      <c r="H28" s="472"/>
      <c r="I28" s="472"/>
      <c r="J28" s="472"/>
      <c r="K28" s="472"/>
      <c r="L28" s="472"/>
      <c r="M28" s="472"/>
      <c r="N28" s="472"/>
      <c r="O28" s="472"/>
      <c r="P28" s="473"/>
      <c r="Q28" s="945"/>
      <c r="R28" s="946"/>
      <c r="S28" s="946"/>
      <c r="T28" s="946"/>
      <c r="U28" s="946"/>
      <c r="V28" s="946"/>
      <c r="W28" s="946"/>
      <c r="X28" s="946"/>
      <c r="Y28" s="946"/>
      <c r="Z28" s="946"/>
      <c r="AA28" s="946"/>
      <c r="AB28" s="946"/>
      <c r="AC28" s="946"/>
      <c r="AD28" s="946"/>
      <c r="AE28" s="946"/>
      <c r="AF28" s="946"/>
      <c r="AG28" s="946"/>
      <c r="AH28" s="106" t="s">
        <v>18</v>
      </c>
    </row>
    <row r="29" spans="2:34" ht="9.9499999999999993" customHeight="1"/>
    <row r="30" spans="2:34" s="73" customFormat="1" ht="18" customHeight="1" thickBot="1">
      <c r="B30" s="1" t="s">
        <v>259</v>
      </c>
      <c r="AH30" s="129"/>
    </row>
    <row r="31" spans="2:34" s="73" customFormat="1" ht="18" customHeight="1">
      <c r="C31" s="262" t="s">
        <v>114</v>
      </c>
      <c r="D31" s="969" t="s">
        <v>113</v>
      </c>
      <c r="E31" s="970"/>
      <c r="F31" s="970"/>
      <c r="G31" s="970"/>
      <c r="H31" s="970"/>
      <c r="I31" s="970"/>
      <c r="J31" s="970"/>
      <c r="K31" s="970"/>
      <c r="L31" s="970"/>
      <c r="M31" s="970"/>
      <c r="N31" s="970"/>
      <c r="O31" s="970"/>
      <c r="P31" s="971"/>
      <c r="Q31" s="966">
        <f>IFERROR(VLOOKUP(V5,【様式4別添２】一覧表!D9:H17,2,),0)</f>
        <v>0</v>
      </c>
      <c r="R31" s="967"/>
      <c r="S31" s="967"/>
      <c r="T31" s="967"/>
      <c r="U31" s="967"/>
      <c r="V31" s="967"/>
      <c r="W31" s="967"/>
      <c r="X31" s="967"/>
      <c r="Y31" s="967"/>
      <c r="Z31" s="967"/>
      <c r="AA31" s="967"/>
      <c r="AB31" s="967"/>
      <c r="AC31" s="967"/>
      <c r="AD31" s="967"/>
      <c r="AE31" s="967"/>
      <c r="AF31" s="967"/>
      <c r="AG31" s="968"/>
      <c r="AH31" s="103" t="s">
        <v>18</v>
      </c>
    </row>
    <row r="32" spans="2:34" s="73" customFormat="1" ht="18" customHeight="1">
      <c r="C32" s="259"/>
      <c r="D32" s="249"/>
      <c r="E32" s="250"/>
      <c r="F32" s="250"/>
      <c r="G32" s="250"/>
      <c r="H32" s="952" t="s">
        <v>371</v>
      </c>
      <c r="I32" s="953"/>
      <c r="J32" s="953"/>
      <c r="K32" s="953"/>
      <c r="L32" s="953"/>
      <c r="M32" s="953"/>
      <c r="N32" s="953"/>
      <c r="O32" s="953"/>
      <c r="P32" s="960"/>
      <c r="Q32" s="894">
        <f>IFERROR(VLOOKUP(V5,【様式4別添２】一覧表!D9:H17,3,),0)</f>
        <v>0</v>
      </c>
      <c r="R32" s="895"/>
      <c r="S32" s="895"/>
      <c r="T32" s="895"/>
      <c r="U32" s="895"/>
      <c r="V32" s="895"/>
      <c r="W32" s="895"/>
      <c r="X32" s="895"/>
      <c r="Y32" s="895"/>
      <c r="Z32" s="895"/>
      <c r="AA32" s="895"/>
      <c r="AB32" s="895"/>
      <c r="AC32" s="895"/>
      <c r="AD32" s="895"/>
      <c r="AE32" s="895"/>
      <c r="AF32" s="895"/>
      <c r="AG32" s="896"/>
      <c r="AH32" s="128" t="s">
        <v>18</v>
      </c>
    </row>
    <row r="33" spans="2:34" s="73" customFormat="1" ht="18" customHeight="1">
      <c r="C33" s="277" t="s">
        <v>261</v>
      </c>
      <c r="D33" s="891" t="s">
        <v>260</v>
      </c>
      <c r="E33" s="892"/>
      <c r="F33" s="892"/>
      <c r="G33" s="892"/>
      <c r="H33" s="892"/>
      <c r="I33" s="892"/>
      <c r="J33" s="892"/>
      <c r="K33" s="892"/>
      <c r="L33" s="892"/>
      <c r="M33" s="892"/>
      <c r="N33" s="892"/>
      <c r="O33" s="892"/>
      <c r="P33" s="893"/>
      <c r="Q33" s="894">
        <f>IFERROR(VLOOKUP(V5,【様式4別添２】一覧表!D9:H17,4,),0)</f>
        <v>0</v>
      </c>
      <c r="R33" s="895"/>
      <c r="S33" s="895"/>
      <c r="T33" s="895"/>
      <c r="U33" s="895"/>
      <c r="V33" s="895"/>
      <c r="W33" s="895"/>
      <c r="X33" s="895"/>
      <c r="Y33" s="895"/>
      <c r="Z33" s="895"/>
      <c r="AA33" s="895"/>
      <c r="AB33" s="895"/>
      <c r="AC33" s="895"/>
      <c r="AD33" s="895"/>
      <c r="AE33" s="895"/>
      <c r="AF33" s="895"/>
      <c r="AG33" s="896"/>
      <c r="AH33" s="128" t="s">
        <v>18</v>
      </c>
    </row>
    <row r="34" spans="2:34" s="73" customFormat="1" ht="18" customHeight="1" thickBot="1">
      <c r="C34" s="260"/>
      <c r="D34" s="251"/>
      <c r="E34" s="252"/>
      <c r="F34" s="252"/>
      <c r="G34" s="252"/>
      <c r="H34" s="961" t="s">
        <v>372</v>
      </c>
      <c r="I34" s="962"/>
      <c r="J34" s="962"/>
      <c r="K34" s="962"/>
      <c r="L34" s="962"/>
      <c r="M34" s="962"/>
      <c r="N34" s="962"/>
      <c r="O34" s="962"/>
      <c r="P34" s="963"/>
      <c r="Q34" s="940">
        <f>IFERROR(VLOOKUP(V5,【様式4別添２】一覧表!D9:H17,5,),0)</f>
        <v>0</v>
      </c>
      <c r="R34" s="941"/>
      <c r="S34" s="941"/>
      <c r="T34" s="941"/>
      <c r="U34" s="941"/>
      <c r="V34" s="941"/>
      <c r="W34" s="941"/>
      <c r="X34" s="941"/>
      <c r="Y34" s="941"/>
      <c r="Z34" s="941"/>
      <c r="AA34" s="941"/>
      <c r="AB34" s="941"/>
      <c r="AC34" s="941"/>
      <c r="AD34" s="941"/>
      <c r="AE34" s="941"/>
      <c r="AF34" s="941"/>
      <c r="AG34" s="942"/>
      <c r="AH34" s="78" t="s">
        <v>18</v>
      </c>
    </row>
    <row r="35" spans="2:34" s="79" customFormat="1" ht="13.5">
      <c r="C35" s="80" t="s">
        <v>126</v>
      </c>
      <c r="D35" s="964" t="s">
        <v>416</v>
      </c>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row>
    <row r="36" spans="2:34" s="73" customFormat="1" ht="9.9499999999999993" customHeight="1">
      <c r="C36" s="81"/>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2:34" s="73" customFormat="1" ht="14.25">
      <c r="B37" s="1" t="s">
        <v>373</v>
      </c>
      <c r="AH37" s="129"/>
    </row>
    <row r="38" spans="2:34" s="73" customFormat="1" ht="15" thickBot="1">
      <c r="B38" s="1"/>
      <c r="C38" s="295" t="s">
        <v>369</v>
      </c>
      <c r="AH38" s="129"/>
    </row>
    <row r="39" spans="2:34" s="73" customFormat="1" ht="35.1" customHeight="1">
      <c r="C39" s="347" t="s">
        <v>267</v>
      </c>
      <c r="D39" s="958" t="s">
        <v>383</v>
      </c>
      <c r="E39" s="958"/>
      <c r="F39" s="958"/>
      <c r="G39" s="958"/>
      <c r="H39" s="958"/>
      <c r="I39" s="958"/>
      <c r="J39" s="958"/>
      <c r="K39" s="958"/>
      <c r="L39" s="958"/>
      <c r="M39" s="958"/>
      <c r="N39" s="958"/>
      <c r="O39" s="958"/>
      <c r="P39" s="959"/>
      <c r="Q39" s="943" t="str">
        <f>IF(Q10="あり",Q14,"")</f>
        <v/>
      </c>
      <c r="R39" s="944"/>
      <c r="S39" s="944"/>
      <c r="T39" s="944"/>
      <c r="U39" s="944"/>
      <c r="V39" s="944"/>
      <c r="W39" s="944"/>
      <c r="X39" s="944"/>
      <c r="Y39" s="944"/>
      <c r="Z39" s="944"/>
      <c r="AA39" s="944"/>
      <c r="AB39" s="944"/>
      <c r="AC39" s="944"/>
      <c r="AD39" s="944"/>
      <c r="AE39" s="944"/>
      <c r="AF39" s="944"/>
      <c r="AG39" s="907"/>
      <c r="AH39" s="83" t="s">
        <v>18</v>
      </c>
    </row>
    <row r="40" spans="2:34" s="73" customFormat="1" ht="35.1" customHeight="1" thickBot="1">
      <c r="C40" s="348" t="s">
        <v>268</v>
      </c>
      <c r="D40" s="947" t="s">
        <v>311</v>
      </c>
      <c r="E40" s="947"/>
      <c r="F40" s="947"/>
      <c r="G40" s="947"/>
      <c r="H40" s="947"/>
      <c r="I40" s="947"/>
      <c r="J40" s="947"/>
      <c r="K40" s="947"/>
      <c r="L40" s="947"/>
      <c r="M40" s="947"/>
      <c r="N40" s="947"/>
      <c r="O40" s="947"/>
      <c r="P40" s="948"/>
      <c r="Q40" s="940" t="str">
        <f>IF(Q10="あり",Q20,"")</f>
        <v/>
      </c>
      <c r="R40" s="941"/>
      <c r="S40" s="941"/>
      <c r="T40" s="941"/>
      <c r="U40" s="941"/>
      <c r="V40" s="941"/>
      <c r="W40" s="941"/>
      <c r="X40" s="941"/>
      <c r="Y40" s="941"/>
      <c r="Z40" s="941"/>
      <c r="AA40" s="941"/>
      <c r="AB40" s="941"/>
      <c r="AC40" s="941"/>
      <c r="AD40" s="941"/>
      <c r="AE40" s="941"/>
      <c r="AF40" s="941"/>
      <c r="AG40" s="942"/>
      <c r="AH40" s="78" t="s">
        <v>18</v>
      </c>
    </row>
    <row r="41" spans="2:34" s="73" customFormat="1" ht="9.9499999999999993" customHeight="1">
      <c r="C41" s="286"/>
      <c r="D41" s="250"/>
      <c r="E41" s="250"/>
      <c r="F41" s="250"/>
      <c r="G41" s="250"/>
      <c r="H41" s="349"/>
      <c r="I41" s="250"/>
      <c r="J41" s="250"/>
      <c r="K41" s="250"/>
      <c r="L41" s="250"/>
      <c r="M41" s="250"/>
      <c r="N41" s="250"/>
      <c r="O41" s="250"/>
      <c r="P41" s="250"/>
      <c r="Q41" s="350"/>
      <c r="R41" s="351"/>
      <c r="S41" s="351"/>
      <c r="T41" s="351"/>
      <c r="U41" s="351"/>
      <c r="V41" s="351"/>
      <c r="W41" s="351"/>
      <c r="X41" s="351"/>
      <c r="Y41" s="351"/>
      <c r="Z41" s="351"/>
      <c r="AA41" s="351"/>
      <c r="AB41" s="351"/>
      <c r="AC41" s="351"/>
      <c r="AD41" s="351"/>
      <c r="AE41" s="351"/>
      <c r="AF41" s="351"/>
      <c r="AG41" s="351"/>
      <c r="AH41" s="197"/>
    </row>
    <row r="42" spans="2:34" s="73" customFormat="1" ht="15" thickBot="1">
      <c r="B42" s="1"/>
      <c r="C42" s="296" t="s">
        <v>370</v>
      </c>
      <c r="D42" s="79"/>
      <c r="E42" s="79"/>
      <c r="F42" s="79"/>
      <c r="G42" s="79"/>
      <c r="H42" s="79"/>
      <c r="I42" s="79"/>
      <c r="J42" s="79"/>
      <c r="K42" s="79"/>
      <c r="L42" s="79"/>
      <c r="M42" s="79"/>
      <c r="N42" s="79"/>
      <c r="O42" s="79"/>
      <c r="P42" s="79"/>
      <c r="AH42" s="129"/>
    </row>
    <row r="43" spans="2:34" s="73" customFormat="1" ht="42.75" customHeight="1">
      <c r="B43" s="1"/>
      <c r="C43" s="347" t="s">
        <v>267</v>
      </c>
      <c r="D43" s="958" t="s">
        <v>435</v>
      </c>
      <c r="E43" s="958"/>
      <c r="F43" s="958"/>
      <c r="G43" s="958"/>
      <c r="H43" s="958"/>
      <c r="I43" s="958"/>
      <c r="J43" s="958"/>
      <c r="K43" s="958"/>
      <c r="L43" s="958"/>
      <c r="M43" s="958"/>
      <c r="N43" s="958"/>
      <c r="O43" s="958"/>
      <c r="P43" s="959"/>
      <c r="Q43" s="955"/>
      <c r="R43" s="956"/>
      <c r="S43" s="956"/>
      <c r="T43" s="956"/>
      <c r="U43" s="956"/>
      <c r="V43" s="956"/>
      <c r="W43" s="956"/>
      <c r="X43" s="956"/>
      <c r="Y43" s="956"/>
      <c r="Z43" s="956"/>
      <c r="AA43" s="956"/>
      <c r="AB43" s="956"/>
      <c r="AC43" s="956"/>
      <c r="AD43" s="956"/>
      <c r="AE43" s="956"/>
      <c r="AF43" s="956"/>
      <c r="AG43" s="957"/>
      <c r="AH43" s="83" t="s">
        <v>18</v>
      </c>
    </row>
    <row r="44" spans="2:34" s="73" customFormat="1" ht="35.1" customHeight="1" thickBot="1">
      <c r="C44" s="348" t="s">
        <v>268</v>
      </c>
      <c r="D44" s="947" t="s">
        <v>384</v>
      </c>
      <c r="E44" s="947"/>
      <c r="F44" s="947"/>
      <c r="G44" s="947"/>
      <c r="H44" s="947"/>
      <c r="I44" s="947"/>
      <c r="J44" s="947"/>
      <c r="K44" s="947"/>
      <c r="L44" s="947"/>
      <c r="M44" s="947"/>
      <c r="N44" s="947"/>
      <c r="O44" s="947"/>
      <c r="P44" s="948"/>
      <c r="Q44" s="940" t="str">
        <f>IF(Q10="なし",ROUNDDOWN(Q22-Q23-Q24,-3),"")</f>
        <v/>
      </c>
      <c r="R44" s="941"/>
      <c r="S44" s="941"/>
      <c r="T44" s="941"/>
      <c r="U44" s="941"/>
      <c r="V44" s="941"/>
      <c r="W44" s="941"/>
      <c r="X44" s="941"/>
      <c r="Y44" s="941"/>
      <c r="Z44" s="941"/>
      <c r="AA44" s="941"/>
      <c r="AB44" s="941"/>
      <c r="AC44" s="941"/>
      <c r="AD44" s="941"/>
      <c r="AE44" s="941"/>
      <c r="AF44" s="941"/>
      <c r="AG44" s="942"/>
      <c r="AH44" s="78" t="s">
        <v>18</v>
      </c>
    </row>
    <row r="45" spans="2:34" s="79" customFormat="1" ht="13.5">
      <c r="C45" s="349" t="s">
        <v>436</v>
      </c>
      <c r="D45" s="525" t="s">
        <v>437</v>
      </c>
      <c r="E45" s="427"/>
      <c r="F45" s="427"/>
      <c r="G45" s="427"/>
      <c r="H45" s="427"/>
      <c r="I45" s="427"/>
      <c r="J45" s="427"/>
      <c r="K45" s="427"/>
      <c r="L45" s="427"/>
      <c r="M45" s="427"/>
      <c r="N45" s="427"/>
      <c r="O45" s="427"/>
      <c r="P45" s="427"/>
      <c r="Q45" s="350"/>
      <c r="R45" s="350"/>
      <c r="S45" s="350"/>
      <c r="T45" s="350"/>
      <c r="U45" s="350"/>
      <c r="V45" s="350"/>
      <c r="W45" s="350"/>
      <c r="X45" s="350"/>
      <c r="Y45" s="350"/>
      <c r="Z45" s="350"/>
      <c r="AA45" s="350"/>
      <c r="AB45" s="350"/>
      <c r="AC45" s="350"/>
      <c r="AD45" s="350"/>
      <c r="AE45" s="350"/>
      <c r="AF45" s="350"/>
      <c r="AG45" s="350"/>
      <c r="AH45" s="250"/>
    </row>
    <row r="46" spans="2:34" s="73" customFormat="1" ht="9.9499999999999993" customHeight="1"/>
    <row r="47" spans="2:34" ht="14.25">
      <c r="C47" s="1" t="s">
        <v>34</v>
      </c>
    </row>
    <row r="48" spans="2:34" ht="9.9499999999999993" customHeight="1"/>
    <row r="49" spans="17:34" ht="14.25">
      <c r="Q49" s="937" t="s">
        <v>169</v>
      </c>
      <c r="R49" s="937"/>
      <c r="S49" s="937"/>
      <c r="T49" s="937"/>
      <c r="U49" s="937"/>
      <c r="V49" s="937"/>
      <c r="W49" s="937"/>
      <c r="X49" s="937"/>
      <c r="Y49" s="718"/>
      <c r="Z49" s="718"/>
      <c r="AA49" s="718"/>
      <c r="AB49" s="718"/>
      <c r="AC49" s="718"/>
      <c r="AD49" s="718"/>
      <c r="AE49" s="718"/>
      <c r="AF49" s="718"/>
      <c r="AG49" s="718"/>
      <c r="AH49" s="718"/>
    </row>
    <row r="50" spans="17:34" ht="14.25">
      <c r="S50" s="726" t="s">
        <v>19</v>
      </c>
      <c r="T50" s="726"/>
      <c r="U50" s="726"/>
      <c r="V50" s="726"/>
      <c r="W50" s="726"/>
      <c r="X50" s="726"/>
      <c r="Y50" s="647"/>
      <c r="Z50" s="647"/>
      <c r="AA50" s="647"/>
      <c r="AB50" s="647"/>
      <c r="AC50" s="647"/>
      <c r="AD50" s="647"/>
      <c r="AE50" s="647"/>
      <c r="AF50" s="647"/>
      <c r="AG50" s="647"/>
      <c r="AH50" s="647"/>
    </row>
    <row r="51" spans="17:34" ht="14.25">
      <c r="S51" s="712" t="s">
        <v>20</v>
      </c>
      <c r="T51" s="712"/>
      <c r="U51" s="712"/>
      <c r="V51" s="712"/>
      <c r="W51" s="712"/>
      <c r="X51" s="712"/>
      <c r="Y51" s="713"/>
      <c r="Z51" s="713"/>
      <c r="AA51" s="713"/>
      <c r="AB51" s="713"/>
      <c r="AC51" s="713"/>
      <c r="AD51" s="713"/>
      <c r="AE51" s="713"/>
      <c r="AF51" s="713"/>
      <c r="AG51" s="713"/>
      <c r="AH51" s="713"/>
    </row>
  </sheetData>
  <sheetProtection insertRows="0"/>
  <mergeCells count="63">
    <mergeCell ref="D44:P44"/>
    <mergeCell ref="E21:P21"/>
    <mergeCell ref="F22:P22"/>
    <mergeCell ref="F25:P25"/>
    <mergeCell ref="Q43:AG43"/>
    <mergeCell ref="G27:P27"/>
    <mergeCell ref="D43:P43"/>
    <mergeCell ref="H32:P32"/>
    <mergeCell ref="H34:P34"/>
    <mergeCell ref="D35:AH35"/>
    <mergeCell ref="Q31:AG31"/>
    <mergeCell ref="D39:P39"/>
    <mergeCell ref="D40:P40"/>
    <mergeCell ref="D31:P31"/>
    <mergeCell ref="Q32:AG32"/>
    <mergeCell ref="Q34:AG34"/>
    <mergeCell ref="S51:X51"/>
    <mergeCell ref="Y51:AH51"/>
    <mergeCell ref="S50:X50"/>
    <mergeCell ref="Y50:AH50"/>
    <mergeCell ref="D20:P20"/>
    <mergeCell ref="Y49:AH49"/>
    <mergeCell ref="Q49:X49"/>
    <mergeCell ref="Q22:AG22"/>
    <mergeCell ref="Q23:AG23"/>
    <mergeCell ref="Q44:AG44"/>
    <mergeCell ref="Q39:AG39"/>
    <mergeCell ref="Q40:AG40"/>
    <mergeCell ref="Q28:AG28"/>
    <mergeCell ref="Q24:AG24"/>
    <mergeCell ref="Q26:AG26"/>
    <mergeCell ref="Q27:AG27"/>
    <mergeCell ref="C16:D16"/>
    <mergeCell ref="C17:D17"/>
    <mergeCell ref="B2:AH2"/>
    <mergeCell ref="Q15:AH15"/>
    <mergeCell ref="V4:AH4"/>
    <mergeCell ref="V5:AH5"/>
    <mergeCell ref="P6:U6"/>
    <mergeCell ref="V6:AH6"/>
    <mergeCell ref="P7:U7"/>
    <mergeCell ref="Q14:AG14"/>
    <mergeCell ref="Q13:AG13"/>
    <mergeCell ref="P4:U4"/>
    <mergeCell ref="P5:U5"/>
    <mergeCell ref="D10:K10"/>
    <mergeCell ref="D13:P13"/>
    <mergeCell ref="F23:P23"/>
    <mergeCell ref="F24:P24"/>
    <mergeCell ref="D33:P33"/>
    <mergeCell ref="Q33:AG33"/>
    <mergeCell ref="Q10:T10"/>
    <mergeCell ref="D15:P15"/>
    <mergeCell ref="F14:P14"/>
    <mergeCell ref="G26:P26"/>
    <mergeCell ref="Q25:AG25"/>
    <mergeCell ref="Q20:AG20"/>
    <mergeCell ref="Q21:AG21"/>
    <mergeCell ref="Q11:S11"/>
    <mergeCell ref="Q12:S12"/>
    <mergeCell ref="E17:AH17"/>
    <mergeCell ref="E16:AH16"/>
    <mergeCell ref="F12:P12"/>
  </mergeCells>
  <phoneticPr fontId="4"/>
  <printOptions horizontalCentered="1"/>
  <pageMargins left="0.59055118110236227" right="0.59055118110236227" top="0.39370078740157483" bottom="0.19685039370078741" header="0.31496062992125984" footer="0.19685039370078741"/>
  <pageSetup paperSize="9" scale="82" orientation="portrait" r:id="rId1"/>
  <headerFooter alignWithMargins="0"/>
  <rowBreaks count="1" manualBreakCount="1">
    <brk id="51" max="3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55"/>
  <sheetViews>
    <sheetView showGridLines="0" view="pageBreakPreview" zoomScale="80" zoomScaleNormal="100" zoomScaleSheetLayoutView="80" workbookViewId="0"/>
  </sheetViews>
  <sheetFormatPr defaultColWidth="9.125" defaultRowHeight="12"/>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2" width="15.75" style="113" customWidth="1"/>
    <col min="23" max="23" width="18.75" style="113" customWidth="1"/>
    <col min="24" max="25" width="19.5" style="113" customWidth="1"/>
    <col min="26" max="26" width="22.25" style="113" customWidth="1"/>
    <col min="27" max="27" width="2.5" style="113" customWidth="1"/>
    <col min="28" max="16384" width="9.125" style="113"/>
  </cols>
  <sheetData>
    <row r="1" spans="1:27" ht="33.6" customHeight="1">
      <c r="A1" s="159" t="s">
        <v>422</v>
      </c>
      <c r="W1" s="1025" t="s">
        <v>206</v>
      </c>
      <c r="X1" s="1028">
        <f>【様式５】実績報告書Ⅰ!V5</f>
        <v>0</v>
      </c>
      <c r="Y1" s="1029"/>
      <c r="Z1" s="1030"/>
    </row>
    <row r="2" spans="1:27" ht="33.6" customHeight="1">
      <c r="A2" s="112"/>
      <c r="W2" s="1026"/>
      <c r="X2" s="1031"/>
      <c r="Y2" s="1032"/>
      <c r="Z2" s="1033"/>
    </row>
    <row r="3" spans="1:27" ht="24.75" customHeight="1" thickBot="1">
      <c r="A3" s="1037" t="s">
        <v>207</v>
      </c>
      <c r="B3" s="1037"/>
      <c r="C3" s="1037"/>
      <c r="D3" s="1037"/>
      <c r="E3" s="1037"/>
      <c r="F3" s="1037"/>
      <c r="G3" s="1037"/>
      <c r="H3" s="1037"/>
      <c r="I3" s="1037"/>
      <c r="J3" s="1037"/>
      <c r="K3" s="1037"/>
      <c r="L3" s="1037"/>
      <c r="M3" s="1037"/>
      <c r="N3" s="160"/>
      <c r="O3" s="114"/>
      <c r="P3" s="114"/>
      <c r="Q3" s="161"/>
      <c r="R3" s="161"/>
      <c r="S3" s="161"/>
      <c r="T3" s="161"/>
      <c r="U3" s="161"/>
      <c r="V3" s="161"/>
      <c r="W3" s="1027"/>
      <c r="X3" s="1034"/>
      <c r="Y3" s="1035"/>
      <c r="Z3" s="1036"/>
      <c r="AA3" s="162"/>
    </row>
    <row r="4" spans="1:27" ht="10.9" customHeight="1" thickBot="1">
      <c r="A4" s="160"/>
      <c r="B4" s="160"/>
      <c r="C4" s="160"/>
      <c r="D4" s="160"/>
      <c r="E4" s="160"/>
      <c r="F4" s="160"/>
      <c r="G4" s="160"/>
      <c r="H4" s="160"/>
      <c r="I4" s="160"/>
      <c r="J4" s="160"/>
      <c r="K4" s="160"/>
      <c r="L4" s="160"/>
      <c r="M4" s="160"/>
      <c r="N4" s="160"/>
      <c r="O4" s="114"/>
      <c r="P4" s="114"/>
      <c r="Q4" s="161"/>
      <c r="R4" s="161"/>
      <c r="S4" s="161"/>
      <c r="T4" s="161"/>
      <c r="U4" s="161"/>
      <c r="V4" s="161"/>
      <c r="W4" s="163"/>
      <c r="X4" s="131"/>
      <c r="Y4" s="115"/>
      <c r="Z4" s="116"/>
      <c r="AA4" s="162"/>
    </row>
    <row r="5" spans="1:27" ht="20.100000000000001" customHeight="1">
      <c r="A5" s="1038" t="s">
        <v>208</v>
      </c>
      <c r="B5" s="1041" t="s">
        <v>209</v>
      </c>
      <c r="C5" s="1042"/>
      <c r="D5" s="1043"/>
      <c r="E5" s="1050" t="s">
        <v>210</v>
      </c>
      <c r="F5" s="1050" t="s">
        <v>211</v>
      </c>
      <c r="G5" s="1050" t="s">
        <v>388</v>
      </c>
      <c r="H5" s="1050" t="s">
        <v>389</v>
      </c>
      <c r="I5" s="1050" t="s">
        <v>390</v>
      </c>
      <c r="J5" s="1053" t="s">
        <v>212</v>
      </c>
      <c r="K5" s="1056" t="s">
        <v>438</v>
      </c>
      <c r="L5" s="1057"/>
      <c r="M5" s="1057"/>
      <c r="N5" s="1057"/>
      <c r="O5" s="1057"/>
      <c r="P5" s="1058"/>
      <c r="Q5" s="1056" t="s">
        <v>289</v>
      </c>
      <c r="R5" s="1057"/>
      <c r="S5" s="1057"/>
      <c r="T5" s="1059"/>
      <c r="U5" s="1060" t="s">
        <v>407</v>
      </c>
      <c r="V5" s="1063" t="s">
        <v>406</v>
      </c>
      <c r="W5" s="1008" t="s">
        <v>403</v>
      </c>
      <c r="X5" s="1066" t="s">
        <v>217</v>
      </c>
      <c r="Y5" s="1067"/>
      <c r="Z5" s="1068"/>
      <c r="AA5" s="162"/>
    </row>
    <row r="6" spans="1:27" ht="19.899999999999999" customHeight="1">
      <c r="A6" s="1039"/>
      <c r="B6" s="1044"/>
      <c r="C6" s="1045"/>
      <c r="D6" s="1046"/>
      <c r="E6" s="1051"/>
      <c r="F6" s="1051"/>
      <c r="G6" s="1051"/>
      <c r="H6" s="1051"/>
      <c r="I6" s="1051"/>
      <c r="J6" s="1054"/>
      <c r="K6" s="1014" t="s">
        <v>213</v>
      </c>
      <c r="L6" s="1015"/>
      <c r="M6" s="1015"/>
      <c r="N6" s="1016"/>
      <c r="O6" s="1017" t="s">
        <v>214</v>
      </c>
      <c r="P6" s="1019" t="s">
        <v>215</v>
      </c>
      <c r="Q6" s="1021" t="s">
        <v>405</v>
      </c>
      <c r="R6" s="1021"/>
      <c r="S6" s="1022"/>
      <c r="T6" s="1023" t="s">
        <v>216</v>
      </c>
      <c r="U6" s="1061"/>
      <c r="V6" s="1064"/>
      <c r="W6" s="1009"/>
      <c r="X6" s="1069"/>
      <c r="Y6" s="1070"/>
      <c r="Z6" s="1071"/>
      <c r="AA6" s="164"/>
    </row>
    <row r="7" spans="1:27" ht="51.6" customHeight="1" thickBot="1">
      <c r="A7" s="1040"/>
      <c r="B7" s="1047"/>
      <c r="C7" s="1048"/>
      <c r="D7" s="1049"/>
      <c r="E7" s="1052"/>
      <c r="F7" s="1052"/>
      <c r="G7" s="1052"/>
      <c r="H7" s="1052"/>
      <c r="I7" s="1052"/>
      <c r="J7" s="1055"/>
      <c r="K7" s="165" t="s">
        <v>218</v>
      </c>
      <c r="L7" s="166" t="s">
        <v>219</v>
      </c>
      <c r="M7" s="167" t="s">
        <v>220</v>
      </c>
      <c r="N7" s="117" t="s">
        <v>221</v>
      </c>
      <c r="O7" s="1018"/>
      <c r="P7" s="1020"/>
      <c r="Q7" s="168" t="s">
        <v>222</v>
      </c>
      <c r="R7" s="169" t="s">
        <v>223</v>
      </c>
      <c r="S7" s="170" t="s">
        <v>224</v>
      </c>
      <c r="T7" s="1024"/>
      <c r="U7" s="1062"/>
      <c r="V7" s="1065"/>
      <c r="W7" s="1010"/>
      <c r="X7" s="1072"/>
      <c r="Y7" s="1073"/>
      <c r="Z7" s="1074"/>
      <c r="AA7" s="171"/>
    </row>
    <row r="8" spans="1:27" ht="30" customHeight="1">
      <c r="A8" s="172">
        <v>1</v>
      </c>
      <c r="B8" s="1011"/>
      <c r="C8" s="1011"/>
      <c r="D8" s="1011"/>
      <c r="E8" s="173"/>
      <c r="F8" s="173"/>
      <c r="G8" s="173"/>
      <c r="H8" s="173"/>
      <c r="I8" s="174"/>
      <c r="J8" s="175"/>
      <c r="K8" s="200"/>
      <c r="L8" s="201"/>
      <c r="M8" s="201"/>
      <c r="N8" s="374">
        <f t="shared" ref="N8:N37" si="0">SUM(K8:M8)</f>
        <v>0</v>
      </c>
      <c r="O8" s="202"/>
      <c r="P8" s="385">
        <f>SUM(N8:O8)</f>
        <v>0</v>
      </c>
      <c r="Q8" s="203"/>
      <c r="R8" s="201"/>
      <c r="S8" s="202"/>
      <c r="T8" s="407">
        <f t="shared" ref="T8:T37" si="1">SUM(Q8:S8)</f>
        <v>0</v>
      </c>
      <c r="U8" s="463"/>
      <c r="V8" s="464"/>
      <c r="W8" s="375">
        <f>T8-P8-U8-V8</f>
        <v>0</v>
      </c>
      <c r="X8" s="1012"/>
      <c r="Y8" s="1012"/>
      <c r="Z8" s="1013"/>
      <c r="AA8" s="176"/>
    </row>
    <row r="9" spans="1:27" ht="30" customHeight="1">
      <c r="A9" s="177">
        <f>A8+1</f>
        <v>2</v>
      </c>
      <c r="B9" s="1000"/>
      <c r="C9" s="1001"/>
      <c r="D9" s="1002"/>
      <c r="E9" s="178"/>
      <c r="F9" s="179"/>
      <c r="G9" s="180"/>
      <c r="H9" s="180"/>
      <c r="I9" s="181"/>
      <c r="J9" s="182"/>
      <c r="K9" s="204"/>
      <c r="L9" s="205"/>
      <c r="M9" s="205"/>
      <c r="N9" s="376">
        <f t="shared" si="0"/>
        <v>0</v>
      </c>
      <c r="O9" s="206"/>
      <c r="P9" s="403">
        <f>SUM(N9:O9)</f>
        <v>0</v>
      </c>
      <c r="Q9" s="207"/>
      <c r="R9" s="205"/>
      <c r="S9" s="206"/>
      <c r="T9" s="408">
        <f t="shared" si="1"/>
        <v>0</v>
      </c>
      <c r="U9" s="465"/>
      <c r="V9" s="466"/>
      <c r="W9" s="377">
        <f t="shared" ref="W9:W36" si="2">T9-P9-U9-V9</f>
        <v>0</v>
      </c>
      <c r="X9" s="1006"/>
      <c r="Y9" s="1006"/>
      <c r="Z9" s="1007"/>
      <c r="AA9" s="176"/>
    </row>
    <row r="10" spans="1:27" ht="30" customHeight="1">
      <c r="A10" s="183">
        <f t="shared" ref="A10:A36" si="3">A9+1</f>
        <v>3</v>
      </c>
      <c r="B10" s="1000"/>
      <c r="C10" s="1001"/>
      <c r="D10" s="1002"/>
      <c r="E10" s="179"/>
      <c r="F10" s="179"/>
      <c r="G10" s="179"/>
      <c r="H10" s="179"/>
      <c r="I10" s="184"/>
      <c r="J10" s="185"/>
      <c r="K10" s="208"/>
      <c r="L10" s="209"/>
      <c r="M10" s="209"/>
      <c r="N10" s="376">
        <f t="shared" si="0"/>
        <v>0</v>
      </c>
      <c r="O10" s="210"/>
      <c r="P10" s="404">
        <f>SUM(N10:O10)</f>
        <v>0</v>
      </c>
      <c r="Q10" s="211"/>
      <c r="R10" s="209"/>
      <c r="S10" s="210"/>
      <c r="T10" s="408">
        <f t="shared" si="1"/>
        <v>0</v>
      </c>
      <c r="U10" s="465"/>
      <c r="V10" s="466"/>
      <c r="W10" s="377">
        <f t="shared" si="2"/>
        <v>0</v>
      </c>
      <c r="X10" s="1003"/>
      <c r="Y10" s="998"/>
      <c r="Z10" s="999"/>
      <c r="AA10" s="176"/>
    </row>
    <row r="11" spans="1:27" ht="30" customHeight="1">
      <c r="A11" s="183">
        <f t="shared" si="3"/>
        <v>4</v>
      </c>
      <c r="B11" s="1000"/>
      <c r="C11" s="1001"/>
      <c r="D11" s="1002"/>
      <c r="E11" s="179"/>
      <c r="F11" s="179"/>
      <c r="G11" s="179"/>
      <c r="H11" s="179"/>
      <c r="I11" s="184"/>
      <c r="J11" s="185"/>
      <c r="K11" s="208"/>
      <c r="L11" s="209"/>
      <c r="M11" s="209"/>
      <c r="N11" s="376">
        <f t="shared" si="0"/>
        <v>0</v>
      </c>
      <c r="O11" s="210"/>
      <c r="P11" s="404">
        <f t="shared" ref="P11:P37" si="4">SUM(N11:O11)</f>
        <v>0</v>
      </c>
      <c r="Q11" s="211"/>
      <c r="R11" s="209"/>
      <c r="S11" s="210"/>
      <c r="T11" s="408">
        <f t="shared" si="1"/>
        <v>0</v>
      </c>
      <c r="U11" s="465"/>
      <c r="V11" s="466"/>
      <c r="W11" s="377">
        <f t="shared" si="2"/>
        <v>0</v>
      </c>
      <c r="X11" s="1004"/>
      <c r="Y11" s="1004"/>
      <c r="Z11" s="1005"/>
      <c r="AA11" s="176"/>
    </row>
    <row r="12" spans="1:27" ht="30" customHeight="1">
      <c r="A12" s="183">
        <f t="shared" si="3"/>
        <v>5</v>
      </c>
      <c r="B12" s="1000"/>
      <c r="C12" s="1001"/>
      <c r="D12" s="1002"/>
      <c r="E12" s="179"/>
      <c r="F12" s="179"/>
      <c r="G12" s="179"/>
      <c r="H12" s="179"/>
      <c r="I12" s="184"/>
      <c r="J12" s="185"/>
      <c r="K12" s="208"/>
      <c r="L12" s="209"/>
      <c r="M12" s="209"/>
      <c r="N12" s="376">
        <f t="shared" si="0"/>
        <v>0</v>
      </c>
      <c r="O12" s="210"/>
      <c r="P12" s="404">
        <f t="shared" si="4"/>
        <v>0</v>
      </c>
      <c r="Q12" s="211"/>
      <c r="R12" s="209"/>
      <c r="S12" s="210"/>
      <c r="T12" s="408">
        <f t="shared" si="1"/>
        <v>0</v>
      </c>
      <c r="U12" s="465"/>
      <c r="V12" s="466"/>
      <c r="W12" s="377">
        <f t="shared" si="2"/>
        <v>0</v>
      </c>
      <c r="X12" s="1006"/>
      <c r="Y12" s="1006"/>
      <c r="Z12" s="1007"/>
      <c r="AA12" s="176"/>
    </row>
    <row r="13" spans="1:27" ht="30" customHeight="1">
      <c r="A13" s="183">
        <f t="shared" si="3"/>
        <v>6</v>
      </c>
      <c r="B13" s="1000"/>
      <c r="C13" s="1001"/>
      <c r="D13" s="1002"/>
      <c r="E13" s="179"/>
      <c r="F13" s="179"/>
      <c r="G13" s="178"/>
      <c r="H13" s="178"/>
      <c r="I13" s="186"/>
      <c r="J13" s="187"/>
      <c r="K13" s="208"/>
      <c r="L13" s="209"/>
      <c r="M13" s="210"/>
      <c r="N13" s="376">
        <f t="shared" si="0"/>
        <v>0</v>
      </c>
      <c r="O13" s="210"/>
      <c r="P13" s="404">
        <f t="shared" si="4"/>
        <v>0</v>
      </c>
      <c r="Q13" s="211"/>
      <c r="R13" s="209"/>
      <c r="S13" s="210"/>
      <c r="T13" s="408">
        <f t="shared" si="1"/>
        <v>0</v>
      </c>
      <c r="U13" s="465"/>
      <c r="V13" s="466"/>
      <c r="W13" s="377">
        <f t="shared" si="2"/>
        <v>0</v>
      </c>
      <c r="X13" s="998"/>
      <c r="Y13" s="998"/>
      <c r="Z13" s="999"/>
      <c r="AA13" s="176"/>
    </row>
    <row r="14" spans="1:27" ht="30" customHeight="1">
      <c r="A14" s="183">
        <f t="shared" si="3"/>
        <v>7</v>
      </c>
      <c r="B14" s="1000"/>
      <c r="C14" s="1001"/>
      <c r="D14" s="1002"/>
      <c r="E14" s="179"/>
      <c r="F14" s="179"/>
      <c r="G14" s="179"/>
      <c r="H14" s="179"/>
      <c r="I14" s="184"/>
      <c r="J14" s="185"/>
      <c r="K14" s="208"/>
      <c r="L14" s="209"/>
      <c r="M14" s="210"/>
      <c r="N14" s="376">
        <f t="shared" si="0"/>
        <v>0</v>
      </c>
      <c r="O14" s="210"/>
      <c r="P14" s="404">
        <f t="shared" si="4"/>
        <v>0</v>
      </c>
      <c r="Q14" s="211"/>
      <c r="R14" s="209"/>
      <c r="S14" s="210"/>
      <c r="T14" s="408">
        <f t="shared" si="1"/>
        <v>0</v>
      </c>
      <c r="U14" s="465"/>
      <c r="V14" s="466"/>
      <c r="W14" s="377">
        <f t="shared" si="2"/>
        <v>0</v>
      </c>
      <c r="X14" s="998"/>
      <c r="Y14" s="998"/>
      <c r="Z14" s="999"/>
      <c r="AA14" s="176"/>
    </row>
    <row r="15" spans="1:27" ht="30" customHeight="1">
      <c r="A15" s="183">
        <f t="shared" si="3"/>
        <v>8</v>
      </c>
      <c r="B15" s="997"/>
      <c r="C15" s="997"/>
      <c r="D15" s="997"/>
      <c r="E15" s="475"/>
      <c r="F15" s="475"/>
      <c r="G15" s="475"/>
      <c r="H15" s="179"/>
      <c r="I15" s="184"/>
      <c r="J15" s="184"/>
      <c r="K15" s="212"/>
      <c r="L15" s="209"/>
      <c r="M15" s="210"/>
      <c r="N15" s="376">
        <f t="shared" si="0"/>
        <v>0</v>
      </c>
      <c r="O15" s="213"/>
      <c r="P15" s="404">
        <f t="shared" si="4"/>
        <v>0</v>
      </c>
      <c r="Q15" s="214"/>
      <c r="R15" s="209"/>
      <c r="S15" s="210"/>
      <c r="T15" s="408">
        <f t="shared" si="1"/>
        <v>0</v>
      </c>
      <c r="U15" s="465"/>
      <c r="V15" s="466"/>
      <c r="W15" s="377">
        <f t="shared" si="2"/>
        <v>0</v>
      </c>
      <c r="X15" s="998"/>
      <c r="Y15" s="998"/>
      <c r="Z15" s="999"/>
      <c r="AA15" s="176"/>
    </row>
    <row r="16" spans="1:27" ht="30" customHeight="1">
      <c r="A16" s="183">
        <f t="shared" si="3"/>
        <v>9</v>
      </c>
      <c r="B16" s="997"/>
      <c r="C16" s="997"/>
      <c r="D16" s="997"/>
      <c r="E16" s="475"/>
      <c r="F16" s="475"/>
      <c r="G16" s="475"/>
      <c r="H16" s="179"/>
      <c r="I16" s="184"/>
      <c r="J16" s="184"/>
      <c r="K16" s="212"/>
      <c r="L16" s="209"/>
      <c r="M16" s="210"/>
      <c r="N16" s="376">
        <f t="shared" si="0"/>
        <v>0</v>
      </c>
      <c r="O16" s="213"/>
      <c r="P16" s="404">
        <f t="shared" si="4"/>
        <v>0</v>
      </c>
      <c r="Q16" s="214"/>
      <c r="R16" s="209"/>
      <c r="S16" s="210"/>
      <c r="T16" s="408">
        <f t="shared" si="1"/>
        <v>0</v>
      </c>
      <c r="U16" s="465"/>
      <c r="V16" s="466"/>
      <c r="W16" s="377">
        <f t="shared" si="2"/>
        <v>0</v>
      </c>
      <c r="X16" s="998"/>
      <c r="Y16" s="998"/>
      <c r="Z16" s="999"/>
      <c r="AA16" s="176"/>
    </row>
    <row r="17" spans="1:27" ht="30" customHeight="1">
      <c r="A17" s="183">
        <f t="shared" si="3"/>
        <v>10</v>
      </c>
      <c r="B17" s="997"/>
      <c r="C17" s="997"/>
      <c r="D17" s="997"/>
      <c r="E17" s="475"/>
      <c r="F17" s="475"/>
      <c r="G17" s="475"/>
      <c r="H17" s="179"/>
      <c r="I17" s="184"/>
      <c r="J17" s="184"/>
      <c r="K17" s="212"/>
      <c r="L17" s="209"/>
      <c r="M17" s="210"/>
      <c r="N17" s="376">
        <f t="shared" si="0"/>
        <v>0</v>
      </c>
      <c r="O17" s="213"/>
      <c r="P17" s="404">
        <f t="shared" si="4"/>
        <v>0</v>
      </c>
      <c r="Q17" s="214"/>
      <c r="R17" s="209"/>
      <c r="S17" s="210"/>
      <c r="T17" s="408">
        <f t="shared" si="1"/>
        <v>0</v>
      </c>
      <c r="U17" s="465"/>
      <c r="V17" s="466"/>
      <c r="W17" s="377">
        <f t="shared" si="2"/>
        <v>0</v>
      </c>
      <c r="X17" s="998"/>
      <c r="Y17" s="998"/>
      <c r="Z17" s="999"/>
      <c r="AA17" s="176"/>
    </row>
    <row r="18" spans="1:27" ht="30" customHeight="1">
      <c r="A18" s="183">
        <f t="shared" si="3"/>
        <v>11</v>
      </c>
      <c r="B18" s="997"/>
      <c r="C18" s="997"/>
      <c r="D18" s="997"/>
      <c r="E18" s="475"/>
      <c r="F18" s="475"/>
      <c r="G18" s="475"/>
      <c r="H18" s="179"/>
      <c r="I18" s="184"/>
      <c r="J18" s="184"/>
      <c r="K18" s="212"/>
      <c r="L18" s="209"/>
      <c r="M18" s="210"/>
      <c r="N18" s="376">
        <f t="shared" si="0"/>
        <v>0</v>
      </c>
      <c r="O18" s="213"/>
      <c r="P18" s="404">
        <f t="shared" si="4"/>
        <v>0</v>
      </c>
      <c r="Q18" s="214"/>
      <c r="R18" s="209"/>
      <c r="S18" s="210"/>
      <c r="T18" s="408">
        <f t="shared" si="1"/>
        <v>0</v>
      </c>
      <c r="U18" s="465"/>
      <c r="V18" s="466"/>
      <c r="W18" s="377">
        <f t="shared" si="2"/>
        <v>0</v>
      </c>
      <c r="X18" s="998"/>
      <c r="Y18" s="998"/>
      <c r="Z18" s="999"/>
      <c r="AA18" s="176"/>
    </row>
    <row r="19" spans="1:27" ht="30" customHeight="1">
      <c r="A19" s="183">
        <f t="shared" si="3"/>
        <v>12</v>
      </c>
      <c r="B19" s="997"/>
      <c r="C19" s="997"/>
      <c r="D19" s="997"/>
      <c r="E19" s="475"/>
      <c r="F19" s="475"/>
      <c r="G19" s="475"/>
      <c r="H19" s="179"/>
      <c r="I19" s="184"/>
      <c r="J19" s="184"/>
      <c r="K19" s="212"/>
      <c r="L19" s="209"/>
      <c r="M19" s="210"/>
      <c r="N19" s="376">
        <f t="shared" si="0"/>
        <v>0</v>
      </c>
      <c r="O19" s="213"/>
      <c r="P19" s="404">
        <f t="shared" si="4"/>
        <v>0</v>
      </c>
      <c r="Q19" s="214"/>
      <c r="R19" s="209"/>
      <c r="S19" s="210"/>
      <c r="T19" s="408">
        <f t="shared" si="1"/>
        <v>0</v>
      </c>
      <c r="U19" s="465"/>
      <c r="V19" s="466"/>
      <c r="W19" s="377">
        <f t="shared" si="2"/>
        <v>0</v>
      </c>
      <c r="X19" s="998"/>
      <c r="Y19" s="998"/>
      <c r="Z19" s="999"/>
      <c r="AA19" s="176"/>
    </row>
    <row r="20" spans="1:27" ht="30" customHeight="1">
      <c r="A20" s="183">
        <f t="shared" si="3"/>
        <v>13</v>
      </c>
      <c r="B20" s="997"/>
      <c r="C20" s="997"/>
      <c r="D20" s="997"/>
      <c r="E20" s="475"/>
      <c r="F20" s="475"/>
      <c r="G20" s="475"/>
      <c r="H20" s="179"/>
      <c r="I20" s="184"/>
      <c r="J20" s="184"/>
      <c r="K20" s="212"/>
      <c r="L20" s="209"/>
      <c r="M20" s="210"/>
      <c r="N20" s="376">
        <f t="shared" si="0"/>
        <v>0</v>
      </c>
      <c r="O20" s="213"/>
      <c r="P20" s="404">
        <f t="shared" si="4"/>
        <v>0</v>
      </c>
      <c r="Q20" s="214"/>
      <c r="R20" s="209"/>
      <c r="S20" s="210"/>
      <c r="T20" s="408">
        <f t="shared" si="1"/>
        <v>0</v>
      </c>
      <c r="U20" s="465"/>
      <c r="V20" s="466"/>
      <c r="W20" s="377">
        <f t="shared" si="2"/>
        <v>0</v>
      </c>
      <c r="X20" s="998"/>
      <c r="Y20" s="998"/>
      <c r="Z20" s="999"/>
      <c r="AA20" s="176"/>
    </row>
    <row r="21" spans="1:27" ht="30" customHeight="1">
      <c r="A21" s="183">
        <f t="shared" si="3"/>
        <v>14</v>
      </c>
      <c r="B21" s="997"/>
      <c r="C21" s="997"/>
      <c r="D21" s="997"/>
      <c r="E21" s="475"/>
      <c r="F21" s="475"/>
      <c r="G21" s="475"/>
      <c r="H21" s="179"/>
      <c r="I21" s="184"/>
      <c r="J21" s="184"/>
      <c r="K21" s="212"/>
      <c r="L21" s="209"/>
      <c r="M21" s="210"/>
      <c r="N21" s="376">
        <f t="shared" si="0"/>
        <v>0</v>
      </c>
      <c r="O21" s="213"/>
      <c r="P21" s="404">
        <f t="shared" si="4"/>
        <v>0</v>
      </c>
      <c r="Q21" s="214"/>
      <c r="R21" s="209"/>
      <c r="S21" s="210"/>
      <c r="T21" s="408">
        <f t="shared" si="1"/>
        <v>0</v>
      </c>
      <c r="U21" s="465"/>
      <c r="V21" s="466"/>
      <c r="W21" s="377">
        <f t="shared" si="2"/>
        <v>0</v>
      </c>
      <c r="X21" s="998"/>
      <c r="Y21" s="998"/>
      <c r="Z21" s="999"/>
      <c r="AA21" s="176"/>
    </row>
    <row r="22" spans="1:27" ht="30" customHeight="1">
      <c r="A22" s="183">
        <f t="shared" si="3"/>
        <v>15</v>
      </c>
      <c r="B22" s="997"/>
      <c r="C22" s="997"/>
      <c r="D22" s="997"/>
      <c r="E22" s="475"/>
      <c r="F22" s="475"/>
      <c r="G22" s="475"/>
      <c r="H22" s="179"/>
      <c r="I22" s="184"/>
      <c r="J22" s="184"/>
      <c r="K22" s="212"/>
      <c r="L22" s="209"/>
      <c r="M22" s="210"/>
      <c r="N22" s="376">
        <f t="shared" si="0"/>
        <v>0</v>
      </c>
      <c r="O22" s="213"/>
      <c r="P22" s="404">
        <f t="shared" si="4"/>
        <v>0</v>
      </c>
      <c r="Q22" s="214"/>
      <c r="R22" s="209"/>
      <c r="S22" s="210"/>
      <c r="T22" s="408">
        <f t="shared" si="1"/>
        <v>0</v>
      </c>
      <c r="U22" s="465"/>
      <c r="V22" s="466"/>
      <c r="W22" s="377">
        <f t="shared" si="2"/>
        <v>0</v>
      </c>
      <c r="X22" s="998"/>
      <c r="Y22" s="998"/>
      <c r="Z22" s="999"/>
      <c r="AA22" s="176"/>
    </row>
    <row r="23" spans="1:27" ht="30" customHeight="1">
      <c r="A23" s="183">
        <f t="shared" si="3"/>
        <v>16</v>
      </c>
      <c r="B23" s="997"/>
      <c r="C23" s="997"/>
      <c r="D23" s="997"/>
      <c r="E23" s="475"/>
      <c r="F23" s="475"/>
      <c r="G23" s="475"/>
      <c r="H23" s="179"/>
      <c r="I23" s="184"/>
      <c r="J23" s="184"/>
      <c r="K23" s="212"/>
      <c r="L23" s="209"/>
      <c r="M23" s="210"/>
      <c r="N23" s="376">
        <f t="shared" si="0"/>
        <v>0</v>
      </c>
      <c r="O23" s="213"/>
      <c r="P23" s="404">
        <f t="shared" si="4"/>
        <v>0</v>
      </c>
      <c r="Q23" s="214"/>
      <c r="R23" s="209"/>
      <c r="S23" s="210"/>
      <c r="T23" s="408">
        <f t="shared" si="1"/>
        <v>0</v>
      </c>
      <c r="U23" s="465"/>
      <c r="V23" s="466"/>
      <c r="W23" s="377">
        <f t="shared" si="2"/>
        <v>0</v>
      </c>
      <c r="X23" s="998"/>
      <c r="Y23" s="998"/>
      <c r="Z23" s="999"/>
      <c r="AA23" s="176"/>
    </row>
    <row r="24" spans="1:27" ht="30" customHeight="1">
      <c r="A24" s="183">
        <f t="shared" si="3"/>
        <v>17</v>
      </c>
      <c r="B24" s="997"/>
      <c r="C24" s="997"/>
      <c r="D24" s="997"/>
      <c r="E24" s="475"/>
      <c r="F24" s="475"/>
      <c r="G24" s="475"/>
      <c r="H24" s="179"/>
      <c r="I24" s="184"/>
      <c r="J24" s="184"/>
      <c r="K24" s="212"/>
      <c r="L24" s="209"/>
      <c r="M24" s="210"/>
      <c r="N24" s="376">
        <f t="shared" si="0"/>
        <v>0</v>
      </c>
      <c r="O24" s="213"/>
      <c r="P24" s="404">
        <f t="shared" si="4"/>
        <v>0</v>
      </c>
      <c r="Q24" s="214"/>
      <c r="R24" s="209"/>
      <c r="S24" s="210"/>
      <c r="T24" s="408">
        <f t="shared" si="1"/>
        <v>0</v>
      </c>
      <c r="U24" s="465"/>
      <c r="V24" s="466"/>
      <c r="W24" s="377">
        <f t="shared" si="2"/>
        <v>0</v>
      </c>
      <c r="X24" s="998"/>
      <c r="Y24" s="998"/>
      <c r="Z24" s="999"/>
      <c r="AA24" s="176"/>
    </row>
    <row r="25" spans="1:27" ht="30" customHeight="1">
      <c r="A25" s="183">
        <f t="shared" si="3"/>
        <v>18</v>
      </c>
      <c r="B25" s="997"/>
      <c r="C25" s="997"/>
      <c r="D25" s="997"/>
      <c r="E25" s="475"/>
      <c r="F25" s="475"/>
      <c r="G25" s="475"/>
      <c r="H25" s="179"/>
      <c r="I25" s="184"/>
      <c r="J25" s="184"/>
      <c r="K25" s="212"/>
      <c r="L25" s="209"/>
      <c r="M25" s="210"/>
      <c r="N25" s="376">
        <f t="shared" si="0"/>
        <v>0</v>
      </c>
      <c r="O25" s="213"/>
      <c r="P25" s="404">
        <f t="shared" si="4"/>
        <v>0</v>
      </c>
      <c r="Q25" s="214"/>
      <c r="R25" s="209"/>
      <c r="S25" s="210"/>
      <c r="T25" s="408">
        <f t="shared" si="1"/>
        <v>0</v>
      </c>
      <c r="U25" s="465"/>
      <c r="V25" s="466"/>
      <c r="W25" s="377">
        <f t="shared" si="2"/>
        <v>0</v>
      </c>
      <c r="X25" s="998"/>
      <c r="Y25" s="998"/>
      <c r="Z25" s="999"/>
      <c r="AA25" s="176"/>
    </row>
    <row r="26" spans="1:27" ht="30" customHeight="1">
      <c r="A26" s="183">
        <f t="shared" si="3"/>
        <v>19</v>
      </c>
      <c r="B26" s="997"/>
      <c r="C26" s="997"/>
      <c r="D26" s="997"/>
      <c r="E26" s="475"/>
      <c r="F26" s="475"/>
      <c r="G26" s="475"/>
      <c r="H26" s="179"/>
      <c r="I26" s="184"/>
      <c r="J26" s="184"/>
      <c r="K26" s="212"/>
      <c r="L26" s="209"/>
      <c r="M26" s="210"/>
      <c r="N26" s="376">
        <f t="shared" si="0"/>
        <v>0</v>
      </c>
      <c r="O26" s="213"/>
      <c r="P26" s="404">
        <f t="shared" si="4"/>
        <v>0</v>
      </c>
      <c r="Q26" s="214"/>
      <c r="R26" s="209"/>
      <c r="S26" s="210"/>
      <c r="T26" s="408">
        <f t="shared" si="1"/>
        <v>0</v>
      </c>
      <c r="U26" s="465"/>
      <c r="V26" s="466"/>
      <c r="W26" s="377">
        <f t="shared" si="2"/>
        <v>0</v>
      </c>
      <c r="X26" s="998"/>
      <c r="Y26" s="998"/>
      <c r="Z26" s="999"/>
      <c r="AA26" s="176"/>
    </row>
    <row r="27" spans="1:27" ht="30" customHeight="1">
      <c r="A27" s="183">
        <f t="shared" si="3"/>
        <v>20</v>
      </c>
      <c r="B27" s="997"/>
      <c r="C27" s="997"/>
      <c r="D27" s="997"/>
      <c r="E27" s="475"/>
      <c r="F27" s="475"/>
      <c r="G27" s="475"/>
      <c r="H27" s="179"/>
      <c r="I27" s="184"/>
      <c r="J27" s="181"/>
      <c r="K27" s="212"/>
      <c r="L27" s="209"/>
      <c r="M27" s="210"/>
      <c r="N27" s="378">
        <f t="shared" si="0"/>
        <v>0</v>
      </c>
      <c r="O27" s="213"/>
      <c r="P27" s="405">
        <f t="shared" si="4"/>
        <v>0</v>
      </c>
      <c r="Q27" s="214"/>
      <c r="R27" s="209"/>
      <c r="S27" s="210"/>
      <c r="T27" s="409">
        <f t="shared" si="1"/>
        <v>0</v>
      </c>
      <c r="U27" s="467"/>
      <c r="V27" s="468"/>
      <c r="W27" s="377">
        <f t="shared" si="2"/>
        <v>0</v>
      </c>
      <c r="X27" s="998"/>
      <c r="Y27" s="998"/>
      <c r="Z27" s="999"/>
      <c r="AA27" s="176"/>
    </row>
    <row r="28" spans="1:27" ht="30" customHeight="1">
      <c r="A28" s="183">
        <f t="shared" si="3"/>
        <v>21</v>
      </c>
      <c r="B28" s="997"/>
      <c r="C28" s="997"/>
      <c r="D28" s="997"/>
      <c r="E28" s="475"/>
      <c r="F28" s="475"/>
      <c r="G28" s="475"/>
      <c r="H28" s="179"/>
      <c r="I28" s="184"/>
      <c r="J28" s="181"/>
      <c r="K28" s="212"/>
      <c r="L28" s="209"/>
      <c r="M28" s="210"/>
      <c r="N28" s="378">
        <f t="shared" si="0"/>
        <v>0</v>
      </c>
      <c r="O28" s="213"/>
      <c r="P28" s="405">
        <f t="shared" si="4"/>
        <v>0</v>
      </c>
      <c r="Q28" s="214"/>
      <c r="R28" s="209"/>
      <c r="S28" s="210"/>
      <c r="T28" s="409">
        <f t="shared" si="1"/>
        <v>0</v>
      </c>
      <c r="U28" s="467"/>
      <c r="V28" s="468"/>
      <c r="W28" s="377">
        <f t="shared" si="2"/>
        <v>0</v>
      </c>
      <c r="X28" s="998"/>
      <c r="Y28" s="998"/>
      <c r="Z28" s="999"/>
      <c r="AA28" s="176"/>
    </row>
    <row r="29" spans="1:27" ht="30" customHeight="1">
      <c r="A29" s="183">
        <f t="shared" si="3"/>
        <v>22</v>
      </c>
      <c r="B29" s="997"/>
      <c r="C29" s="997"/>
      <c r="D29" s="997"/>
      <c r="E29" s="475"/>
      <c r="F29" s="475"/>
      <c r="G29" s="475"/>
      <c r="H29" s="179"/>
      <c r="I29" s="184"/>
      <c r="J29" s="181"/>
      <c r="K29" s="212"/>
      <c r="L29" s="209"/>
      <c r="M29" s="210"/>
      <c r="N29" s="378">
        <f t="shared" si="0"/>
        <v>0</v>
      </c>
      <c r="O29" s="213"/>
      <c r="P29" s="405">
        <f t="shared" si="4"/>
        <v>0</v>
      </c>
      <c r="Q29" s="214"/>
      <c r="R29" s="209"/>
      <c r="S29" s="210"/>
      <c r="T29" s="409">
        <f t="shared" si="1"/>
        <v>0</v>
      </c>
      <c r="U29" s="467"/>
      <c r="V29" s="468"/>
      <c r="W29" s="377">
        <f t="shared" si="2"/>
        <v>0</v>
      </c>
      <c r="X29" s="998"/>
      <c r="Y29" s="998"/>
      <c r="Z29" s="999"/>
      <c r="AA29" s="176"/>
    </row>
    <row r="30" spans="1:27" ht="30" customHeight="1">
      <c r="A30" s="183">
        <f t="shared" si="3"/>
        <v>23</v>
      </c>
      <c r="B30" s="997"/>
      <c r="C30" s="997"/>
      <c r="D30" s="997"/>
      <c r="E30" s="475"/>
      <c r="F30" s="475"/>
      <c r="G30" s="475"/>
      <c r="H30" s="179"/>
      <c r="I30" s="184"/>
      <c r="J30" s="181"/>
      <c r="K30" s="212"/>
      <c r="L30" s="209"/>
      <c r="M30" s="210"/>
      <c r="N30" s="378">
        <f t="shared" si="0"/>
        <v>0</v>
      </c>
      <c r="O30" s="213"/>
      <c r="P30" s="405">
        <f t="shared" si="4"/>
        <v>0</v>
      </c>
      <c r="Q30" s="214"/>
      <c r="R30" s="209"/>
      <c r="S30" s="210"/>
      <c r="T30" s="409">
        <f t="shared" si="1"/>
        <v>0</v>
      </c>
      <c r="U30" s="467"/>
      <c r="V30" s="468"/>
      <c r="W30" s="377">
        <f t="shared" si="2"/>
        <v>0</v>
      </c>
      <c r="X30" s="998"/>
      <c r="Y30" s="998"/>
      <c r="Z30" s="999"/>
      <c r="AA30" s="176"/>
    </row>
    <row r="31" spans="1:27" ht="30" customHeight="1">
      <c r="A31" s="183">
        <f t="shared" si="3"/>
        <v>24</v>
      </c>
      <c r="B31" s="997"/>
      <c r="C31" s="997"/>
      <c r="D31" s="997"/>
      <c r="E31" s="475"/>
      <c r="F31" s="475"/>
      <c r="G31" s="475"/>
      <c r="H31" s="179"/>
      <c r="I31" s="184"/>
      <c r="J31" s="181"/>
      <c r="K31" s="212"/>
      <c r="L31" s="209"/>
      <c r="M31" s="210"/>
      <c r="N31" s="378">
        <f t="shared" si="0"/>
        <v>0</v>
      </c>
      <c r="O31" s="213"/>
      <c r="P31" s="405">
        <f t="shared" si="4"/>
        <v>0</v>
      </c>
      <c r="Q31" s="214"/>
      <c r="R31" s="209"/>
      <c r="S31" s="210"/>
      <c r="T31" s="409">
        <f t="shared" si="1"/>
        <v>0</v>
      </c>
      <c r="U31" s="467"/>
      <c r="V31" s="468"/>
      <c r="W31" s="377">
        <f t="shared" si="2"/>
        <v>0</v>
      </c>
      <c r="X31" s="998"/>
      <c r="Y31" s="998"/>
      <c r="Z31" s="999"/>
      <c r="AA31" s="176"/>
    </row>
    <row r="32" spans="1:27" ht="30" customHeight="1">
      <c r="A32" s="183">
        <f t="shared" si="3"/>
        <v>25</v>
      </c>
      <c r="B32" s="997"/>
      <c r="C32" s="997"/>
      <c r="D32" s="997"/>
      <c r="E32" s="475"/>
      <c r="F32" s="475"/>
      <c r="G32" s="475"/>
      <c r="H32" s="179"/>
      <c r="I32" s="184"/>
      <c r="J32" s="181"/>
      <c r="K32" s="212"/>
      <c r="L32" s="209"/>
      <c r="M32" s="210"/>
      <c r="N32" s="378">
        <f t="shared" si="0"/>
        <v>0</v>
      </c>
      <c r="O32" s="213"/>
      <c r="P32" s="405">
        <f t="shared" si="4"/>
        <v>0</v>
      </c>
      <c r="Q32" s="214"/>
      <c r="R32" s="209"/>
      <c r="S32" s="210"/>
      <c r="T32" s="409">
        <f t="shared" si="1"/>
        <v>0</v>
      </c>
      <c r="U32" s="467"/>
      <c r="V32" s="468"/>
      <c r="W32" s="377">
        <f t="shared" si="2"/>
        <v>0</v>
      </c>
      <c r="X32" s="998"/>
      <c r="Y32" s="998"/>
      <c r="Z32" s="999"/>
      <c r="AA32" s="176"/>
    </row>
    <row r="33" spans="1:28" ht="30" customHeight="1">
      <c r="A33" s="183">
        <f t="shared" si="3"/>
        <v>26</v>
      </c>
      <c r="B33" s="997"/>
      <c r="C33" s="997"/>
      <c r="D33" s="997"/>
      <c r="E33" s="475"/>
      <c r="F33" s="475"/>
      <c r="G33" s="475"/>
      <c r="H33" s="179"/>
      <c r="I33" s="184"/>
      <c r="J33" s="181"/>
      <c r="K33" s="212"/>
      <c r="L33" s="209"/>
      <c r="M33" s="210"/>
      <c r="N33" s="378">
        <f t="shared" si="0"/>
        <v>0</v>
      </c>
      <c r="O33" s="213"/>
      <c r="P33" s="405">
        <f t="shared" si="4"/>
        <v>0</v>
      </c>
      <c r="Q33" s="214"/>
      <c r="R33" s="209"/>
      <c r="S33" s="210"/>
      <c r="T33" s="409">
        <f t="shared" si="1"/>
        <v>0</v>
      </c>
      <c r="U33" s="467"/>
      <c r="V33" s="468"/>
      <c r="W33" s="377">
        <f t="shared" si="2"/>
        <v>0</v>
      </c>
      <c r="X33" s="998"/>
      <c r="Y33" s="998"/>
      <c r="Z33" s="999"/>
      <c r="AA33" s="176"/>
    </row>
    <row r="34" spans="1:28" ht="30" customHeight="1">
      <c r="A34" s="183">
        <f t="shared" si="3"/>
        <v>27</v>
      </c>
      <c r="B34" s="997"/>
      <c r="C34" s="997"/>
      <c r="D34" s="997"/>
      <c r="E34" s="475"/>
      <c r="F34" s="475"/>
      <c r="G34" s="475"/>
      <c r="H34" s="179"/>
      <c r="I34" s="184"/>
      <c r="J34" s="181"/>
      <c r="K34" s="212"/>
      <c r="L34" s="209"/>
      <c r="M34" s="210"/>
      <c r="N34" s="378">
        <f t="shared" si="0"/>
        <v>0</v>
      </c>
      <c r="O34" s="213"/>
      <c r="P34" s="405">
        <f t="shared" si="4"/>
        <v>0</v>
      </c>
      <c r="Q34" s="214"/>
      <c r="R34" s="209"/>
      <c r="S34" s="210"/>
      <c r="T34" s="409">
        <f t="shared" si="1"/>
        <v>0</v>
      </c>
      <c r="U34" s="467"/>
      <c r="V34" s="468"/>
      <c r="W34" s="377">
        <f t="shared" si="2"/>
        <v>0</v>
      </c>
      <c r="X34" s="998"/>
      <c r="Y34" s="998"/>
      <c r="Z34" s="999"/>
      <c r="AA34" s="176"/>
    </row>
    <row r="35" spans="1:28" ht="30" customHeight="1">
      <c r="A35" s="183">
        <f t="shared" si="3"/>
        <v>28</v>
      </c>
      <c r="B35" s="997"/>
      <c r="C35" s="997"/>
      <c r="D35" s="997"/>
      <c r="E35" s="475"/>
      <c r="F35" s="475"/>
      <c r="G35" s="475"/>
      <c r="H35" s="179"/>
      <c r="I35" s="184"/>
      <c r="J35" s="181"/>
      <c r="K35" s="212"/>
      <c r="L35" s="209"/>
      <c r="M35" s="210"/>
      <c r="N35" s="378">
        <f t="shared" si="0"/>
        <v>0</v>
      </c>
      <c r="O35" s="213"/>
      <c r="P35" s="405">
        <f t="shared" si="4"/>
        <v>0</v>
      </c>
      <c r="Q35" s="214"/>
      <c r="R35" s="209"/>
      <c r="S35" s="210"/>
      <c r="T35" s="409">
        <f t="shared" si="1"/>
        <v>0</v>
      </c>
      <c r="U35" s="467"/>
      <c r="V35" s="468"/>
      <c r="W35" s="377">
        <f t="shared" si="2"/>
        <v>0</v>
      </c>
      <c r="X35" s="998"/>
      <c r="Y35" s="998"/>
      <c r="Z35" s="999"/>
      <c r="AA35" s="176"/>
    </row>
    <row r="36" spans="1:28" ht="30" customHeight="1">
      <c r="A36" s="183">
        <f t="shared" si="3"/>
        <v>29</v>
      </c>
      <c r="B36" s="997"/>
      <c r="C36" s="997"/>
      <c r="D36" s="997"/>
      <c r="E36" s="475"/>
      <c r="F36" s="475"/>
      <c r="G36" s="475"/>
      <c r="H36" s="179"/>
      <c r="I36" s="184"/>
      <c r="J36" s="181"/>
      <c r="K36" s="212"/>
      <c r="L36" s="209"/>
      <c r="M36" s="210"/>
      <c r="N36" s="378">
        <f t="shared" si="0"/>
        <v>0</v>
      </c>
      <c r="O36" s="213"/>
      <c r="P36" s="405">
        <f t="shared" si="4"/>
        <v>0</v>
      </c>
      <c r="Q36" s="211"/>
      <c r="R36" s="210"/>
      <c r="S36" s="210"/>
      <c r="T36" s="409">
        <f t="shared" si="1"/>
        <v>0</v>
      </c>
      <c r="U36" s="467"/>
      <c r="V36" s="468"/>
      <c r="W36" s="377">
        <f t="shared" si="2"/>
        <v>0</v>
      </c>
      <c r="X36" s="998"/>
      <c r="Y36" s="998"/>
      <c r="Z36" s="999"/>
      <c r="AA36" s="176"/>
    </row>
    <row r="37" spans="1:28" ht="30" customHeight="1" thickBot="1">
      <c r="A37" s="188">
        <f>A36+1</f>
        <v>30</v>
      </c>
      <c r="B37" s="982"/>
      <c r="C37" s="982"/>
      <c r="D37" s="982"/>
      <c r="E37" s="476"/>
      <c r="F37" s="476"/>
      <c r="G37" s="476"/>
      <c r="H37" s="179"/>
      <c r="I37" s="184"/>
      <c r="J37" s="189"/>
      <c r="K37" s="215"/>
      <c r="L37" s="216"/>
      <c r="M37" s="217"/>
      <c r="N37" s="379">
        <f t="shared" si="0"/>
        <v>0</v>
      </c>
      <c r="O37" s="218"/>
      <c r="P37" s="405">
        <f t="shared" si="4"/>
        <v>0</v>
      </c>
      <c r="Q37" s="219"/>
      <c r="R37" s="220"/>
      <c r="S37" s="221"/>
      <c r="T37" s="410">
        <f t="shared" si="1"/>
        <v>0</v>
      </c>
      <c r="U37" s="469"/>
      <c r="V37" s="470"/>
      <c r="W37" s="380">
        <f>T37-P37-U37-V37</f>
        <v>0</v>
      </c>
      <c r="X37" s="983"/>
      <c r="Y37" s="983"/>
      <c r="Z37" s="984"/>
      <c r="AA37" s="176"/>
    </row>
    <row r="38" spans="1:28" ht="30" customHeight="1" thickBot="1">
      <c r="A38" s="190"/>
      <c r="B38" s="985" t="s">
        <v>225</v>
      </c>
      <c r="C38" s="986"/>
      <c r="D38" s="986"/>
      <c r="E38" s="986"/>
      <c r="F38" s="986"/>
      <c r="G38" s="986"/>
      <c r="H38" s="986"/>
      <c r="I38" s="986"/>
      <c r="J38" s="987"/>
      <c r="K38" s="381">
        <f t="shared" ref="K38:W38" si="5">SUM(K8:K37)</f>
        <v>0</v>
      </c>
      <c r="L38" s="382">
        <f t="shared" si="5"/>
        <v>0</v>
      </c>
      <c r="M38" s="382">
        <f t="shared" si="5"/>
        <v>0</v>
      </c>
      <c r="N38" s="383">
        <f t="shared" si="5"/>
        <v>0</v>
      </c>
      <c r="O38" s="384">
        <f t="shared" si="5"/>
        <v>0</v>
      </c>
      <c r="P38" s="406">
        <f t="shared" si="5"/>
        <v>0</v>
      </c>
      <c r="Q38" s="386">
        <f t="shared" si="5"/>
        <v>0</v>
      </c>
      <c r="R38" s="382">
        <f t="shared" si="5"/>
        <v>0</v>
      </c>
      <c r="S38" s="382">
        <f t="shared" si="5"/>
        <v>0</v>
      </c>
      <c r="T38" s="411">
        <f t="shared" si="5"/>
        <v>0</v>
      </c>
      <c r="U38" s="382">
        <f t="shared" si="5"/>
        <v>0</v>
      </c>
      <c r="V38" s="382">
        <f t="shared" si="5"/>
        <v>0</v>
      </c>
      <c r="W38" s="412">
        <f t="shared" si="5"/>
        <v>0</v>
      </c>
      <c r="X38" s="988" t="s">
        <v>408</v>
      </c>
      <c r="Y38" s="989"/>
      <c r="Z38" s="990"/>
      <c r="AA38" s="176"/>
    </row>
    <row r="39" spans="1:28" s="118" customFormat="1" ht="19.899999999999999" customHeight="1">
      <c r="A39" s="991" t="s">
        <v>226</v>
      </c>
      <c r="B39" s="992"/>
      <c r="C39" s="992"/>
      <c r="D39" s="992"/>
      <c r="E39" s="992"/>
      <c r="F39" s="992"/>
      <c r="G39" s="992"/>
      <c r="H39" s="992"/>
      <c r="I39" s="992"/>
      <c r="J39" s="992"/>
      <c r="K39" s="992"/>
      <c r="L39" s="992"/>
      <c r="M39" s="992"/>
      <c r="N39" s="992"/>
      <c r="O39" s="992"/>
      <c r="P39" s="992"/>
      <c r="Q39" s="992"/>
      <c r="R39" s="992"/>
      <c r="S39" s="992"/>
      <c r="T39" s="992"/>
      <c r="U39" s="477"/>
      <c r="V39" s="191"/>
      <c r="W39" s="993">
        <f>【様式４】計画書Ⅰ!Q28</f>
        <v>0</v>
      </c>
      <c r="X39" s="995" t="s">
        <v>409</v>
      </c>
      <c r="Y39" s="996"/>
      <c r="Z39" s="996"/>
      <c r="AA39" s="192"/>
    </row>
    <row r="40" spans="1:28" s="118" customFormat="1" ht="19.899999999999999" customHeight="1" thickBot="1">
      <c r="A40" s="974" t="s">
        <v>227</v>
      </c>
      <c r="B40" s="974"/>
      <c r="C40" s="974"/>
      <c r="D40" s="974"/>
      <c r="E40" s="974"/>
      <c r="F40" s="974"/>
      <c r="G40" s="974"/>
      <c r="H40" s="974"/>
      <c r="I40" s="974"/>
      <c r="J40" s="974"/>
      <c r="K40" s="974"/>
      <c r="L40" s="974"/>
      <c r="M40" s="974"/>
      <c r="N40" s="974"/>
      <c r="O40" s="974"/>
      <c r="P40" s="974"/>
      <c r="Q40" s="974"/>
      <c r="R40" s="974"/>
      <c r="S40" s="974"/>
      <c r="T40" s="974"/>
      <c r="U40" s="478"/>
      <c r="V40" s="193"/>
      <c r="W40" s="994"/>
      <c r="X40" s="978"/>
      <c r="Y40" s="979"/>
      <c r="Z40" s="979"/>
      <c r="AA40" s="192"/>
    </row>
    <row r="41" spans="1:28" s="118" customFormat="1" ht="19.899999999999999" customHeight="1">
      <c r="A41" s="974" t="s">
        <v>228</v>
      </c>
      <c r="B41" s="975"/>
      <c r="C41" s="975"/>
      <c r="D41" s="975"/>
      <c r="E41" s="975"/>
      <c r="F41" s="975"/>
      <c r="G41" s="975"/>
      <c r="H41" s="975"/>
      <c r="I41" s="975"/>
      <c r="J41" s="975"/>
      <c r="K41" s="975"/>
      <c r="L41" s="975"/>
      <c r="M41" s="975"/>
      <c r="N41" s="975"/>
      <c r="O41" s="975"/>
      <c r="P41" s="975"/>
      <c r="Q41" s="975"/>
      <c r="R41" s="975"/>
      <c r="S41" s="975"/>
      <c r="T41" s="975"/>
      <c r="U41" s="480"/>
      <c r="V41" s="480"/>
      <c r="W41" s="976">
        <f>W38+W39</f>
        <v>0</v>
      </c>
      <c r="X41" s="978" t="s">
        <v>453</v>
      </c>
      <c r="Y41" s="979"/>
      <c r="Z41" s="979"/>
      <c r="AA41" s="192"/>
    </row>
    <row r="42" spans="1:28" s="118" customFormat="1" ht="19.899999999999999" customHeight="1" thickBot="1">
      <c r="A42" s="119" t="s">
        <v>229</v>
      </c>
      <c r="B42" s="980" t="s">
        <v>439</v>
      </c>
      <c r="C42" s="980"/>
      <c r="D42" s="980"/>
      <c r="E42" s="980"/>
      <c r="F42" s="980"/>
      <c r="G42" s="980"/>
      <c r="H42" s="980"/>
      <c r="I42" s="980"/>
      <c r="J42" s="980"/>
      <c r="K42" s="980"/>
      <c r="L42" s="980"/>
      <c r="M42" s="980"/>
      <c r="N42" s="980"/>
      <c r="O42" s="980"/>
      <c r="P42" s="980"/>
      <c r="Q42" s="980"/>
      <c r="R42" s="980"/>
      <c r="S42" s="980"/>
      <c r="T42" s="980"/>
      <c r="U42" s="481"/>
      <c r="V42" s="194"/>
      <c r="W42" s="977"/>
      <c r="X42" s="978"/>
      <c r="Y42" s="979"/>
      <c r="Z42" s="979"/>
      <c r="AA42" s="192"/>
    </row>
    <row r="43" spans="1:28" s="120" customFormat="1" ht="19.899999999999999" customHeight="1">
      <c r="A43" s="119" t="s">
        <v>230</v>
      </c>
      <c r="B43" s="981" t="s">
        <v>231</v>
      </c>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row>
    <row r="44" spans="1:28" s="121" customFormat="1" ht="19.899999999999999" customHeight="1">
      <c r="A44" s="119" t="s">
        <v>232</v>
      </c>
      <c r="B44" s="972" t="s">
        <v>233</v>
      </c>
      <c r="C44" s="972"/>
      <c r="D44" s="972"/>
      <c r="E44" s="972"/>
      <c r="F44" s="972"/>
      <c r="G44" s="972"/>
      <c r="H44" s="972"/>
      <c r="I44" s="972"/>
      <c r="J44" s="972"/>
      <c r="K44" s="972"/>
      <c r="L44" s="972"/>
      <c r="M44" s="972"/>
      <c r="N44" s="972"/>
      <c r="O44" s="972"/>
      <c r="P44" s="972"/>
      <c r="Q44" s="972"/>
      <c r="R44" s="972"/>
      <c r="S44" s="972"/>
      <c r="T44" s="972"/>
      <c r="U44" s="479"/>
      <c r="V44" s="479"/>
      <c r="W44" s="119"/>
      <c r="X44" s="119"/>
      <c r="Y44" s="119"/>
      <c r="Z44" s="119"/>
      <c r="AA44" s="119"/>
    </row>
    <row r="45" spans="1:28" s="118" customFormat="1" ht="19.899999999999999" customHeight="1">
      <c r="A45" s="119"/>
      <c r="B45" s="972" t="s">
        <v>234</v>
      </c>
      <c r="C45" s="972"/>
      <c r="D45" s="972"/>
      <c r="E45" s="972"/>
      <c r="F45" s="972"/>
      <c r="G45" s="972"/>
      <c r="H45" s="972"/>
      <c r="I45" s="972"/>
      <c r="J45" s="972"/>
      <c r="K45" s="972"/>
      <c r="L45" s="972"/>
      <c r="M45" s="972"/>
      <c r="N45" s="972"/>
      <c r="O45" s="972"/>
      <c r="P45" s="972"/>
      <c r="Q45" s="972"/>
      <c r="R45" s="972"/>
      <c r="S45" s="972"/>
      <c r="T45" s="972"/>
      <c r="U45" s="479"/>
      <c r="V45" s="479"/>
      <c r="W45" s="119"/>
      <c r="X45" s="119"/>
      <c r="Y45" s="119"/>
      <c r="Z45" s="119"/>
      <c r="AA45" s="119"/>
      <c r="AB45" s="122"/>
    </row>
    <row r="46" spans="1:28" s="118" customFormat="1" ht="19.899999999999999" customHeight="1">
      <c r="A46" s="119" t="s">
        <v>235</v>
      </c>
      <c r="B46" s="973" t="s">
        <v>454</v>
      </c>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row>
    <row r="47" spans="1:28" s="118" customFormat="1" ht="19.899999999999999" customHeight="1">
      <c r="A47" s="119" t="s">
        <v>236</v>
      </c>
      <c r="B47" s="119" t="s">
        <v>440</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row>
    <row r="48" spans="1:28" s="118" customFormat="1" ht="19.899999999999999" customHeight="1">
      <c r="A48" s="119" t="s">
        <v>291</v>
      </c>
      <c r="B48" s="119" t="s">
        <v>341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row>
    <row r="49" spans="1:27" s="118" customFormat="1" ht="19.899999999999999" customHeight="1">
      <c r="A49" s="119" t="s">
        <v>342</v>
      </c>
      <c r="B49" s="119" t="s">
        <v>460</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row>
    <row r="50" spans="1:27" ht="19.899999999999999" customHeight="1">
      <c r="A50" s="123"/>
      <c r="B50" s="124"/>
      <c r="C50" s="195"/>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row>
    <row r="51" spans="1:27" ht="12" customHeight="1">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row>
    <row r="52" spans="1:27" ht="12" customHeight="1">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row>
    <row r="53" spans="1:27" ht="12" customHeight="1">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row>
    <row r="54" spans="1:27" ht="12" customHeight="1">
      <c r="B54" s="126"/>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row>
    <row r="55" span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row>
  </sheetData>
  <sheetProtection formatCells="0" insertColumns="0" insertRows="0" selectLockedCells="1"/>
  <mergeCells count="96">
    <mergeCell ref="W1:W3"/>
    <mergeCell ref="X1:Z3"/>
    <mergeCell ref="A3:M3"/>
    <mergeCell ref="A5:A7"/>
    <mergeCell ref="B5:D7"/>
    <mergeCell ref="E5:E7"/>
    <mergeCell ref="F5:F7"/>
    <mergeCell ref="G5:G7"/>
    <mergeCell ref="H5:H7"/>
    <mergeCell ref="I5:I7"/>
    <mergeCell ref="J5:J7"/>
    <mergeCell ref="K5:P5"/>
    <mergeCell ref="Q5:T5"/>
    <mergeCell ref="U5:U7"/>
    <mergeCell ref="V5:V7"/>
    <mergeCell ref="X5:Z7"/>
    <mergeCell ref="W5:W7"/>
    <mergeCell ref="B8:D8"/>
    <mergeCell ref="X8:Z8"/>
    <mergeCell ref="B9:D9"/>
    <mergeCell ref="X9:Z9"/>
    <mergeCell ref="K6:N6"/>
    <mergeCell ref="O6:O7"/>
    <mergeCell ref="P6:P7"/>
    <mergeCell ref="Q6:S6"/>
    <mergeCell ref="T6:T7"/>
    <mergeCell ref="B10:D10"/>
    <mergeCell ref="X10:Z10"/>
    <mergeCell ref="B11:D11"/>
    <mergeCell ref="X11:Z11"/>
    <mergeCell ref="B12:D12"/>
    <mergeCell ref="X12:Z12"/>
    <mergeCell ref="B13:D13"/>
    <mergeCell ref="X13:Z13"/>
    <mergeCell ref="B14:D14"/>
    <mergeCell ref="X14:Z14"/>
    <mergeCell ref="B15:D15"/>
    <mergeCell ref="X15:Z15"/>
    <mergeCell ref="B16:D16"/>
    <mergeCell ref="X16:Z16"/>
    <mergeCell ref="B17:D17"/>
    <mergeCell ref="X17:Z17"/>
    <mergeCell ref="B18:D18"/>
    <mergeCell ref="X18:Z18"/>
    <mergeCell ref="B19:D19"/>
    <mergeCell ref="X19:Z19"/>
    <mergeCell ref="B20:D20"/>
    <mergeCell ref="X20:Z20"/>
    <mergeCell ref="B21:D21"/>
    <mergeCell ref="X21:Z21"/>
    <mergeCell ref="B22:D22"/>
    <mergeCell ref="X22:Z22"/>
    <mergeCell ref="B23:D23"/>
    <mergeCell ref="X23:Z23"/>
    <mergeCell ref="B24:D24"/>
    <mergeCell ref="X24:Z24"/>
    <mergeCell ref="B25:D25"/>
    <mergeCell ref="X25:Z25"/>
    <mergeCell ref="B26:D26"/>
    <mergeCell ref="X26:Z26"/>
    <mergeCell ref="B27:D27"/>
    <mergeCell ref="X27:Z27"/>
    <mergeCell ref="B28:D28"/>
    <mergeCell ref="X28:Z28"/>
    <mergeCell ref="B29:D29"/>
    <mergeCell ref="X29:Z29"/>
    <mergeCell ref="B30:D30"/>
    <mergeCell ref="X30:Z30"/>
    <mergeCell ref="B31:D31"/>
    <mergeCell ref="X31:Z31"/>
    <mergeCell ref="B32:D32"/>
    <mergeCell ref="X32:Z32"/>
    <mergeCell ref="B33:D33"/>
    <mergeCell ref="X33:Z33"/>
    <mergeCell ref="B34:D34"/>
    <mergeCell ref="X34:Z34"/>
    <mergeCell ref="B35:D35"/>
    <mergeCell ref="X35:Z35"/>
    <mergeCell ref="B36:D36"/>
    <mergeCell ref="X36:Z36"/>
    <mergeCell ref="B37:D37"/>
    <mergeCell ref="X37:Z37"/>
    <mergeCell ref="B38:J38"/>
    <mergeCell ref="X38:Z38"/>
    <mergeCell ref="A39:T39"/>
    <mergeCell ref="W39:W40"/>
    <mergeCell ref="X39:Z40"/>
    <mergeCell ref="A40:T40"/>
    <mergeCell ref="B45:T45"/>
    <mergeCell ref="B46:AA46"/>
    <mergeCell ref="A41:T41"/>
    <mergeCell ref="W41:W42"/>
    <mergeCell ref="X41:Z42"/>
    <mergeCell ref="B42:T42"/>
    <mergeCell ref="B43:AA43"/>
    <mergeCell ref="B44:T44"/>
  </mergeCells>
  <phoneticPr fontId="4"/>
  <conditionalFormatting sqref="B8:Z37 B38:V38">
    <cfRule type="containsBlanks" dxfId="2" priority="2">
      <formula>LEN(TRIM(B8))=0</formula>
    </cfRule>
  </conditionalFormatting>
  <conditionalFormatting sqref="W38:Z38">
    <cfRule type="containsBlanks" dxfId="1" priority="1">
      <formula>LEN(TRIM(W38))=0</formula>
    </cfRule>
  </conditionalFormatting>
  <dataValidations count="6">
    <dataValidation type="list" showErrorMessage="1" sqref="E8:E14 J8:J14">
      <formula1>"○,×"</formula1>
    </dataValidation>
    <dataValidation type="list" allowBlank="1" showInputMessage="1" showErrorMessage="1"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$B$53:$B$54</formula1>
    </dataValidation>
    <dataValidation type="list" showInputMessage="1" showErrorMessage="1" prompt="空白にする時は、「Delete」キーを押してください。" sqref="WUV983040:WUV983059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formula1>
    </dataValidation>
    <dataValidation type="list" allowBlank="1" showInputMessage="1" showErrorMessage="1" sqref="WUT983040:WUT983059 H65537:H65556 IH65536:IH65555 SD65536:SD65555 ABZ65536:ABZ65555 ALV65536:ALV65555 AVR65536:AVR65555 BFN65536:BFN65555 BPJ65536:BPJ65555 BZF65536:BZF65555 CJB65536:CJB65555 CSX65536:CSX65555 DCT65536:DCT65555 DMP65536:DMP65555 DWL65536:DWL65555 EGH65536:EGH65555 EQD65536:EQD65555 EZZ65536:EZZ65555 FJV65536:FJV65555 FTR65536:FTR65555 GDN65536:GDN65555 GNJ65536:GNJ65555 GXF65536:GXF65555 HHB65536:HHB65555 HQX65536:HQX65555 IAT65536:IAT65555 IKP65536:IKP65555 IUL65536:IUL65555 JEH65536:JEH65555 JOD65536:JOD65555 JXZ65536:JXZ65555 KHV65536:KHV65555 KRR65536:KRR65555 LBN65536:LBN65555 LLJ65536:LLJ65555 LVF65536:LVF65555 MFB65536:MFB65555 MOX65536:MOX65555 MYT65536:MYT65555 NIP65536:NIP65555 NSL65536:NSL65555 OCH65536:OCH65555 OMD65536:OMD65555 OVZ65536:OVZ65555 PFV65536:PFV65555 PPR65536:PPR65555 PZN65536:PZN65555 QJJ65536:QJJ65555 QTF65536:QTF65555 RDB65536:RDB65555 RMX65536:RMX65555 RWT65536:RWT65555 SGP65536:SGP65555 SQL65536:SQL65555 TAH65536:TAH65555 TKD65536:TKD65555 TTZ65536:TTZ65555 UDV65536:UDV65555 UNR65536:UNR65555 UXN65536:UXN65555 VHJ65536:VHJ65555 VRF65536:VRF65555 WBB65536:WBB65555 WKX65536:WKX65555 WUT65536:WUT65555 H131073:H131092 IH131072:IH131091 SD131072:SD131091 ABZ131072:ABZ131091 ALV131072:ALV131091 AVR131072:AVR131091 BFN131072:BFN131091 BPJ131072:BPJ131091 BZF131072:BZF131091 CJB131072:CJB131091 CSX131072:CSX131091 DCT131072:DCT131091 DMP131072:DMP131091 DWL131072:DWL131091 EGH131072:EGH131091 EQD131072:EQD131091 EZZ131072:EZZ131091 FJV131072:FJV131091 FTR131072:FTR131091 GDN131072:GDN131091 GNJ131072:GNJ131091 GXF131072:GXF131091 HHB131072:HHB131091 HQX131072:HQX131091 IAT131072:IAT131091 IKP131072:IKP131091 IUL131072:IUL131091 JEH131072:JEH131091 JOD131072:JOD131091 JXZ131072:JXZ131091 KHV131072:KHV131091 KRR131072:KRR131091 LBN131072:LBN131091 LLJ131072:LLJ131091 LVF131072:LVF131091 MFB131072:MFB131091 MOX131072:MOX131091 MYT131072:MYT131091 NIP131072:NIP131091 NSL131072:NSL131091 OCH131072:OCH131091 OMD131072:OMD131091 OVZ131072:OVZ131091 PFV131072:PFV131091 PPR131072:PPR131091 PZN131072:PZN131091 QJJ131072:QJJ131091 QTF131072:QTF131091 RDB131072:RDB131091 RMX131072:RMX131091 RWT131072:RWT131091 SGP131072:SGP131091 SQL131072:SQL131091 TAH131072:TAH131091 TKD131072:TKD131091 TTZ131072:TTZ131091 UDV131072:UDV131091 UNR131072:UNR131091 UXN131072:UXN131091 VHJ131072:VHJ131091 VRF131072:VRF131091 WBB131072:WBB131091 WKX131072:WKX131091 WUT131072:WUT131091 H196609:H196628 IH196608:IH196627 SD196608:SD196627 ABZ196608:ABZ196627 ALV196608:ALV196627 AVR196608:AVR196627 BFN196608:BFN196627 BPJ196608:BPJ196627 BZF196608:BZF196627 CJB196608:CJB196627 CSX196608:CSX196627 DCT196608:DCT196627 DMP196608:DMP196627 DWL196608:DWL196627 EGH196608:EGH196627 EQD196608:EQD196627 EZZ196608:EZZ196627 FJV196608:FJV196627 FTR196608:FTR196627 GDN196608:GDN196627 GNJ196608:GNJ196627 GXF196608:GXF196627 HHB196608:HHB196627 HQX196608:HQX196627 IAT196608:IAT196627 IKP196608:IKP196627 IUL196608:IUL196627 JEH196608:JEH196627 JOD196608:JOD196627 JXZ196608:JXZ196627 KHV196608:KHV196627 KRR196608:KRR196627 LBN196608:LBN196627 LLJ196608:LLJ196627 LVF196608:LVF196627 MFB196608:MFB196627 MOX196608:MOX196627 MYT196608:MYT196627 NIP196608:NIP196627 NSL196608:NSL196627 OCH196608:OCH196627 OMD196608:OMD196627 OVZ196608:OVZ196627 PFV196608:PFV196627 PPR196608:PPR196627 PZN196608:PZN196627 QJJ196608:QJJ196627 QTF196608:QTF196627 RDB196608:RDB196627 RMX196608:RMX196627 RWT196608:RWT196627 SGP196608:SGP196627 SQL196608:SQL196627 TAH196608:TAH196627 TKD196608:TKD196627 TTZ196608:TTZ196627 UDV196608:UDV196627 UNR196608:UNR196627 UXN196608:UXN196627 VHJ196608:VHJ196627 VRF196608:VRF196627 WBB196608:WBB196627 WKX196608:WKX196627 WUT196608:WUT196627 H262145:H262164 IH262144:IH262163 SD262144:SD262163 ABZ262144:ABZ262163 ALV262144:ALV262163 AVR262144:AVR262163 BFN262144:BFN262163 BPJ262144:BPJ262163 BZF262144:BZF262163 CJB262144:CJB262163 CSX262144:CSX262163 DCT262144:DCT262163 DMP262144:DMP262163 DWL262144:DWL262163 EGH262144:EGH262163 EQD262144:EQD262163 EZZ262144:EZZ262163 FJV262144:FJV262163 FTR262144:FTR262163 GDN262144:GDN262163 GNJ262144:GNJ262163 GXF262144:GXF262163 HHB262144:HHB262163 HQX262144:HQX262163 IAT262144:IAT262163 IKP262144:IKP262163 IUL262144:IUL262163 JEH262144:JEH262163 JOD262144:JOD262163 JXZ262144:JXZ262163 KHV262144:KHV262163 KRR262144:KRR262163 LBN262144:LBN262163 LLJ262144:LLJ262163 LVF262144:LVF262163 MFB262144:MFB262163 MOX262144:MOX262163 MYT262144:MYT262163 NIP262144:NIP262163 NSL262144:NSL262163 OCH262144:OCH262163 OMD262144:OMD262163 OVZ262144:OVZ262163 PFV262144:PFV262163 PPR262144:PPR262163 PZN262144:PZN262163 QJJ262144:QJJ262163 QTF262144:QTF262163 RDB262144:RDB262163 RMX262144:RMX262163 RWT262144:RWT262163 SGP262144:SGP262163 SQL262144:SQL262163 TAH262144:TAH262163 TKD262144:TKD262163 TTZ262144:TTZ262163 UDV262144:UDV262163 UNR262144:UNR262163 UXN262144:UXN262163 VHJ262144:VHJ262163 VRF262144:VRF262163 WBB262144:WBB262163 WKX262144:WKX262163 WUT262144:WUT262163 H327681:H327700 IH327680:IH327699 SD327680:SD327699 ABZ327680:ABZ327699 ALV327680:ALV327699 AVR327680:AVR327699 BFN327680:BFN327699 BPJ327680:BPJ327699 BZF327680:BZF327699 CJB327680:CJB327699 CSX327680:CSX327699 DCT327680:DCT327699 DMP327680:DMP327699 DWL327680:DWL327699 EGH327680:EGH327699 EQD327680:EQD327699 EZZ327680:EZZ327699 FJV327680:FJV327699 FTR327680:FTR327699 GDN327680:GDN327699 GNJ327680:GNJ327699 GXF327680:GXF327699 HHB327680:HHB327699 HQX327680:HQX327699 IAT327680:IAT327699 IKP327680:IKP327699 IUL327680:IUL327699 JEH327680:JEH327699 JOD327680:JOD327699 JXZ327680:JXZ327699 KHV327680:KHV327699 KRR327680:KRR327699 LBN327680:LBN327699 LLJ327680:LLJ327699 LVF327680:LVF327699 MFB327680:MFB327699 MOX327680:MOX327699 MYT327680:MYT327699 NIP327680:NIP327699 NSL327680:NSL327699 OCH327680:OCH327699 OMD327680:OMD327699 OVZ327680:OVZ327699 PFV327680:PFV327699 PPR327680:PPR327699 PZN327680:PZN327699 QJJ327680:QJJ327699 QTF327680:QTF327699 RDB327680:RDB327699 RMX327680:RMX327699 RWT327680:RWT327699 SGP327680:SGP327699 SQL327680:SQL327699 TAH327680:TAH327699 TKD327680:TKD327699 TTZ327680:TTZ327699 UDV327680:UDV327699 UNR327680:UNR327699 UXN327680:UXN327699 VHJ327680:VHJ327699 VRF327680:VRF327699 WBB327680:WBB327699 WKX327680:WKX327699 WUT327680:WUT327699 H393217:H393236 IH393216:IH393235 SD393216:SD393235 ABZ393216:ABZ393235 ALV393216:ALV393235 AVR393216:AVR393235 BFN393216:BFN393235 BPJ393216:BPJ393235 BZF393216:BZF393235 CJB393216:CJB393235 CSX393216:CSX393235 DCT393216:DCT393235 DMP393216:DMP393235 DWL393216:DWL393235 EGH393216:EGH393235 EQD393216:EQD393235 EZZ393216:EZZ393235 FJV393216:FJV393235 FTR393216:FTR393235 GDN393216:GDN393235 GNJ393216:GNJ393235 GXF393216:GXF393235 HHB393216:HHB393235 HQX393216:HQX393235 IAT393216:IAT393235 IKP393216:IKP393235 IUL393216:IUL393235 JEH393216:JEH393235 JOD393216:JOD393235 JXZ393216:JXZ393235 KHV393216:KHV393235 KRR393216:KRR393235 LBN393216:LBN393235 LLJ393216:LLJ393235 LVF393216:LVF393235 MFB393216:MFB393235 MOX393216:MOX393235 MYT393216:MYT393235 NIP393216:NIP393235 NSL393216:NSL393235 OCH393216:OCH393235 OMD393216:OMD393235 OVZ393216:OVZ393235 PFV393216:PFV393235 PPR393216:PPR393235 PZN393216:PZN393235 QJJ393216:QJJ393235 QTF393216:QTF393235 RDB393216:RDB393235 RMX393216:RMX393235 RWT393216:RWT393235 SGP393216:SGP393235 SQL393216:SQL393235 TAH393216:TAH393235 TKD393216:TKD393235 TTZ393216:TTZ393235 UDV393216:UDV393235 UNR393216:UNR393235 UXN393216:UXN393235 VHJ393216:VHJ393235 VRF393216:VRF393235 WBB393216:WBB393235 WKX393216:WKX393235 WUT393216:WUT393235 H458753:H458772 IH458752:IH458771 SD458752:SD458771 ABZ458752:ABZ458771 ALV458752:ALV458771 AVR458752:AVR458771 BFN458752:BFN458771 BPJ458752:BPJ458771 BZF458752:BZF458771 CJB458752:CJB458771 CSX458752:CSX458771 DCT458752:DCT458771 DMP458752:DMP458771 DWL458752:DWL458771 EGH458752:EGH458771 EQD458752:EQD458771 EZZ458752:EZZ458771 FJV458752:FJV458771 FTR458752:FTR458771 GDN458752:GDN458771 GNJ458752:GNJ458771 GXF458752:GXF458771 HHB458752:HHB458771 HQX458752:HQX458771 IAT458752:IAT458771 IKP458752:IKP458771 IUL458752:IUL458771 JEH458752:JEH458771 JOD458752:JOD458771 JXZ458752:JXZ458771 KHV458752:KHV458771 KRR458752:KRR458771 LBN458752:LBN458771 LLJ458752:LLJ458771 LVF458752:LVF458771 MFB458752:MFB458771 MOX458752:MOX458771 MYT458752:MYT458771 NIP458752:NIP458771 NSL458752:NSL458771 OCH458752:OCH458771 OMD458752:OMD458771 OVZ458752:OVZ458771 PFV458752:PFV458771 PPR458752:PPR458771 PZN458752:PZN458771 QJJ458752:QJJ458771 QTF458752:QTF458771 RDB458752:RDB458771 RMX458752:RMX458771 RWT458752:RWT458771 SGP458752:SGP458771 SQL458752:SQL458771 TAH458752:TAH458771 TKD458752:TKD458771 TTZ458752:TTZ458771 UDV458752:UDV458771 UNR458752:UNR458771 UXN458752:UXN458771 VHJ458752:VHJ458771 VRF458752:VRF458771 WBB458752:WBB458771 WKX458752:WKX458771 WUT458752:WUT458771 H524289:H524308 IH524288:IH524307 SD524288:SD524307 ABZ524288:ABZ524307 ALV524288:ALV524307 AVR524288:AVR524307 BFN524288:BFN524307 BPJ524288:BPJ524307 BZF524288:BZF524307 CJB524288:CJB524307 CSX524288:CSX524307 DCT524288:DCT524307 DMP524288:DMP524307 DWL524288:DWL524307 EGH524288:EGH524307 EQD524288:EQD524307 EZZ524288:EZZ524307 FJV524288:FJV524307 FTR524288:FTR524307 GDN524288:GDN524307 GNJ524288:GNJ524307 GXF524288:GXF524307 HHB524288:HHB524307 HQX524288:HQX524307 IAT524288:IAT524307 IKP524288:IKP524307 IUL524288:IUL524307 JEH524288:JEH524307 JOD524288:JOD524307 JXZ524288:JXZ524307 KHV524288:KHV524307 KRR524288:KRR524307 LBN524288:LBN524307 LLJ524288:LLJ524307 LVF524288:LVF524307 MFB524288:MFB524307 MOX524288:MOX524307 MYT524288:MYT524307 NIP524288:NIP524307 NSL524288:NSL524307 OCH524288:OCH524307 OMD524288:OMD524307 OVZ524288:OVZ524307 PFV524288:PFV524307 PPR524288:PPR524307 PZN524288:PZN524307 QJJ524288:QJJ524307 QTF524288:QTF524307 RDB524288:RDB524307 RMX524288:RMX524307 RWT524288:RWT524307 SGP524288:SGP524307 SQL524288:SQL524307 TAH524288:TAH524307 TKD524288:TKD524307 TTZ524288:TTZ524307 UDV524288:UDV524307 UNR524288:UNR524307 UXN524288:UXN524307 VHJ524288:VHJ524307 VRF524288:VRF524307 WBB524288:WBB524307 WKX524288:WKX524307 WUT524288:WUT524307 H589825:H589844 IH589824:IH589843 SD589824:SD589843 ABZ589824:ABZ589843 ALV589824:ALV589843 AVR589824:AVR589843 BFN589824:BFN589843 BPJ589824:BPJ589843 BZF589824:BZF589843 CJB589824:CJB589843 CSX589824:CSX589843 DCT589824:DCT589843 DMP589824:DMP589843 DWL589824:DWL589843 EGH589824:EGH589843 EQD589824:EQD589843 EZZ589824:EZZ589843 FJV589824:FJV589843 FTR589824:FTR589843 GDN589824:GDN589843 GNJ589824:GNJ589843 GXF589824:GXF589843 HHB589824:HHB589843 HQX589824:HQX589843 IAT589824:IAT589843 IKP589824:IKP589843 IUL589824:IUL589843 JEH589824:JEH589843 JOD589824:JOD589843 JXZ589824:JXZ589843 KHV589824:KHV589843 KRR589824:KRR589843 LBN589824:LBN589843 LLJ589824:LLJ589843 LVF589824:LVF589843 MFB589824:MFB589843 MOX589824:MOX589843 MYT589824:MYT589843 NIP589824:NIP589843 NSL589824:NSL589843 OCH589824:OCH589843 OMD589824:OMD589843 OVZ589824:OVZ589843 PFV589824:PFV589843 PPR589824:PPR589843 PZN589824:PZN589843 QJJ589824:QJJ589843 QTF589824:QTF589843 RDB589824:RDB589843 RMX589824:RMX589843 RWT589824:RWT589843 SGP589824:SGP589843 SQL589824:SQL589843 TAH589824:TAH589843 TKD589824:TKD589843 TTZ589824:TTZ589843 UDV589824:UDV589843 UNR589824:UNR589843 UXN589824:UXN589843 VHJ589824:VHJ589843 VRF589824:VRF589843 WBB589824:WBB589843 WKX589824:WKX589843 WUT589824:WUT589843 H655361:H655380 IH655360:IH655379 SD655360:SD655379 ABZ655360:ABZ655379 ALV655360:ALV655379 AVR655360:AVR655379 BFN655360:BFN655379 BPJ655360:BPJ655379 BZF655360:BZF655379 CJB655360:CJB655379 CSX655360:CSX655379 DCT655360:DCT655379 DMP655360:DMP655379 DWL655360:DWL655379 EGH655360:EGH655379 EQD655360:EQD655379 EZZ655360:EZZ655379 FJV655360:FJV655379 FTR655360:FTR655379 GDN655360:GDN655379 GNJ655360:GNJ655379 GXF655360:GXF655379 HHB655360:HHB655379 HQX655360:HQX655379 IAT655360:IAT655379 IKP655360:IKP655379 IUL655360:IUL655379 JEH655360:JEH655379 JOD655360:JOD655379 JXZ655360:JXZ655379 KHV655360:KHV655379 KRR655360:KRR655379 LBN655360:LBN655379 LLJ655360:LLJ655379 LVF655360:LVF655379 MFB655360:MFB655379 MOX655360:MOX655379 MYT655360:MYT655379 NIP655360:NIP655379 NSL655360:NSL655379 OCH655360:OCH655379 OMD655360:OMD655379 OVZ655360:OVZ655379 PFV655360:PFV655379 PPR655360:PPR655379 PZN655360:PZN655379 QJJ655360:QJJ655379 QTF655360:QTF655379 RDB655360:RDB655379 RMX655360:RMX655379 RWT655360:RWT655379 SGP655360:SGP655379 SQL655360:SQL655379 TAH655360:TAH655379 TKD655360:TKD655379 TTZ655360:TTZ655379 UDV655360:UDV655379 UNR655360:UNR655379 UXN655360:UXN655379 VHJ655360:VHJ655379 VRF655360:VRF655379 WBB655360:WBB655379 WKX655360:WKX655379 WUT655360:WUT655379 H720897:H720916 IH720896:IH720915 SD720896:SD720915 ABZ720896:ABZ720915 ALV720896:ALV720915 AVR720896:AVR720915 BFN720896:BFN720915 BPJ720896:BPJ720915 BZF720896:BZF720915 CJB720896:CJB720915 CSX720896:CSX720915 DCT720896:DCT720915 DMP720896:DMP720915 DWL720896:DWL720915 EGH720896:EGH720915 EQD720896:EQD720915 EZZ720896:EZZ720915 FJV720896:FJV720915 FTR720896:FTR720915 GDN720896:GDN720915 GNJ720896:GNJ720915 GXF720896:GXF720915 HHB720896:HHB720915 HQX720896:HQX720915 IAT720896:IAT720915 IKP720896:IKP720915 IUL720896:IUL720915 JEH720896:JEH720915 JOD720896:JOD720915 JXZ720896:JXZ720915 KHV720896:KHV720915 KRR720896:KRR720915 LBN720896:LBN720915 LLJ720896:LLJ720915 LVF720896:LVF720915 MFB720896:MFB720915 MOX720896:MOX720915 MYT720896:MYT720915 NIP720896:NIP720915 NSL720896:NSL720915 OCH720896:OCH720915 OMD720896:OMD720915 OVZ720896:OVZ720915 PFV720896:PFV720915 PPR720896:PPR720915 PZN720896:PZN720915 QJJ720896:QJJ720915 QTF720896:QTF720915 RDB720896:RDB720915 RMX720896:RMX720915 RWT720896:RWT720915 SGP720896:SGP720915 SQL720896:SQL720915 TAH720896:TAH720915 TKD720896:TKD720915 TTZ720896:TTZ720915 UDV720896:UDV720915 UNR720896:UNR720915 UXN720896:UXN720915 VHJ720896:VHJ720915 VRF720896:VRF720915 WBB720896:WBB720915 WKX720896:WKX720915 WUT720896:WUT720915 H786433:H786452 IH786432:IH786451 SD786432:SD786451 ABZ786432:ABZ786451 ALV786432:ALV786451 AVR786432:AVR786451 BFN786432:BFN786451 BPJ786432:BPJ786451 BZF786432:BZF786451 CJB786432:CJB786451 CSX786432:CSX786451 DCT786432:DCT786451 DMP786432:DMP786451 DWL786432:DWL786451 EGH786432:EGH786451 EQD786432:EQD786451 EZZ786432:EZZ786451 FJV786432:FJV786451 FTR786432:FTR786451 GDN786432:GDN786451 GNJ786432:GNJ786451 GXF786432:GXF786451 HHB786432:HHB786451 HQX786432:HQX786451 IAT786432:IAT786451 IKP786432:IKP786451 IUL786432:IUL786451 JEH786432:JEH786451 JOD786432:JOD786451 JXZ786432:JXZ786451 KHV786432:KHV786451 KRR786432:KRR786451 LBN786432:LBN786451 LLJ786432:LLJ786451 LVF786432:LVF786451 MFB786432:MFB786451 MOX786432:MOX786451 MYT786432:MYT786451 NIP786432:NIP786451 NSL786432:NSL786451 OCH786432:OCH786451 OMD786432:OMD786451 OVZ786432:OVZ786451 PFV786432:PFV786451 PPR786432:PPR786451 PZN786432:PZN786451 QJJ786432:QJJ786451 QTF786432:QTF786451 RDB786432:RDB786451 RMX786432:RMX786451 RWT786432:RWT786451 SGP786432:SGP786451 SQL786432:SQL786451 TAH786432:TAH786451 TKD786432:TKD786451 TTZ786432:TTZ786451 UDV786432:UDV786451 UNR786432:UNR786451 UXN786432:UXN786451 VHJ786432:VHJ786451 VRF786432:VRF786451 WBB786432:WBB786451 WKX786432:WKX786451 WUT786432:WUT786451 H851969:H851988 IH851968:IH851987 SD851968:SD851987 ABZ851968:ABZ851987 ALV851968:ALV851987 AVR851968:AVR851987 BFN851968:BFN851987 BPJ851968:BPJ851987 BZF851968:BZF851987 CJB851968:CJB851987 CSX851968:CSX851987 DCT851968:DCT851987 DMP851968:DMP851987 DWL851968:DWL851987 EGH851968:EGH851987 EQD851968:EQD851987 EZZ851968:EZZ851987 FJV851968:FJV851987 FTR851968:FTR851987 GDN851968:GDN851987 GNJ851968:GNJ851987 GXF851968:GXF851987 HHB851968:HHB851987 HQX851968:HQX851987 IAT851968:IAT851987 IKP851968:IKP851987 IUL851968:IUL851987 JEH851968:JEH851987 JOD851968:JOD851987 JXZ851968:JXZ851987 KHV851968:KHV851987 KRR851968:KRR851987 LBN851968:LBN851987 LLJ851968:LLJ851987 LVF851968:LVF851987 MFB851968:MFB851987 MOX851968:MOX851987 MYT851968:MYT851987 NIP851968:NIP851987 NSL851968:NSL851987 OCH851968:OCH851987 OMD851968:OMD851987 OVZ851968:OVZ851987 PFV851968:PFV851987 PPR851968:PPR851987 PZN851968:PZN851987 QJJ851968:QJJ851987 QTF851968:QTF851987 RDB851968:RDB851987 RMX851968:RMX851987 RWT851968:RWT851987 SGP851968:SGP851987 SQL851968:SQL851987 TAH851968:TAH851987 TKD851968:TKD851987 TTZ851968:TTZ851987 UDV851968:UDV851987 UNR851968:UNR851987 UXN851968:UXN851987 VHJ851968:VHJ851987 VRF851968:VRF851987 WBB851968:WBB851987 WKX851968:WKX851987 WUT851968:WUT851987 H917505:H917524 IH917504:IH917523 SD917504:SD917523 ABZ917504:ABZ917523 ALV917504:ALV917523 AVR917504:AVR917523 BFN917504:BFN917523 BPJ917504:BPJ917523 BZF917504:BZF917523 CJB917504:CJB917523 CSX917504:CSX917523 DCT917504:DCT917523 DMP917504:DMP917523 DWL917504:DWL917523 EGH917504:EGH917523 EQD917504:EQD917523 EZZ917504:EZZ917523 FJV917504:FJV917523 FTR917504:FTR917523 GDN917504:GDN917523 GNJ917504:GNJ917523 GXF917504:GXF917523 HHB917504:HHB917523 HQX917504:HQX917523 IAT917504:IAT917523 IKP917504:IKP917523 IUL917504:IUL917523 JEH917504:JEH917523 JOD917504:JOD917523 JXZ917504:JXZ917523 KHV917504:KHV917523 KRR917504:KRR917523 LBN917504:LBN917523 LLJ917504:LLJ917523 LVF917504:LVF917523 MFB917504:MFB917523 MOX917504:MOX917523 MYT917504:MYT917523 NIP917504:NIP917523 NSL917504:NSL917523 OCH917504:OCH917523 OMD917504:OMD917523 OVZ917504:OVZ917523 PFV917504:PFV917523 PPR917504:PPR917523 PZN917504:PZN917523 QJJ917504:QJJ917523 QTF917504:QTF917523 RDB917504:RDB917523 RMX917504:RMX917523 RWT917504:RWT917523 SGP917504:SGP917523 SQL917504:SQL917523 TAH917504:TAH917523 TKD917504:TKD917523 TTZ917504:TTZ917523 UDV917504:UDV917523 UNR917504:UNR917523 UXN917504:UXN917523 VHJ917504:VHJ917523 VRF917504:VRF917523 WBB917504:WBB917523 WKX917504:WKX917523 WUT917504:WUT917523 H983041:H983060 IH983040:IH983059 SD983040:SD983059 ABZ983040:ABZ983059 ALV983040:ALV983059 AVR983040:AVR983059 BFN983040:BFN983059 BPJ983040:BPJ983059 BZF983040:BZF983059 CJB983040:CJB983059 CSX983040:CSX983059 DCT983040:DCT983059 DMP983040:DMP983059 DWL983040:DWL983059 EGH983040:EGH983059 EQD983040:EQD983059 EZZ983040:EZZ983059 FJV983040:FJV983059 FTR983040:FTR983059 GDN983040:GDN983059 GNJ983040:GNJ983059 GXF983040:GXF983059 HHB983040:HHB983059 HQX983040:HQX983059 IAT983040:IAT983059 IKP983040:IKP983059 IUL983040:IUL983059 JEH983040:JEH983059 JOD983040:JOD983059 JXZ983040:JXZ983059 KHV983040:KHV983059 KRR983040:KRR983059 LBN983040:LBN983059 LLJ983040:LLJ983059 LVF983040:LVF983059 MFB983040:MFB983059 MOX983040:MOX983059 MYT983040:MYT983059 NIP983040:NIP983059 NSL983040:NSL983059 OCH983040:OCH983059 OMD983040:OMD983059 OVZ983040:OVZ983059 PFV983040:PFV983059 PPR983040:PPR983059 PZN983040:PZN983059 QJJ983040:QJJ983059 QTF983040:QTF983059 RDB983040:RDB983059 RMX983040:RMX983059 RWT983040:RWT983059 SGP983040:SGP983059 SQL983040:SQL983059 TAH983040:TAH983059 TKD983040:TKD983059 TTZ983040:TTZ983059 UDV983040:UDV983059 UNR983040:UNR983059 UXN983040:UXN983059 VHJ983040:VHJ983059 VRF983040:VRF983059 WBB983040:WBB983059 WKX983040:WKX983059 WUT8:WUT42 WKX8:WKX42 IH8:IH42 SD8:SD42 ABZ8:ABZ42 ALV8:ALV42 AVR8:AVR42 BFN8:BFN42 BPJ8:BPJ42 BZF8:BZF42 CJB8:CJB42 CSX8:CSX42 DCT8:DCT42 DMP8:DMP42 DWL8:DWL42 EGH8:EGH42 EQD8:EQD42 EZZ8:EZZ42 FJV8:FJV42 FTR8:FTR42 GDN8:GDN42 GNJ8:GNJ42 GXF8:GXF42 HHB8:HHB42 HQX8:HQX42 IAT8:IAT42 IKP8:IKP42 IUL8:IUL42 JEH8:JEH42 JOD8:JOD42 JXZ8:JXZ42 KHV8:KHV42 KRR8:KRR42 LBN8:LBN42 LLJ8:LLJ42 LVF8:LVF42 MFB8:MFB42 MOX8:MOX42 MYT8:MYT42 NIP8:NIP42 NSL8:NSL42 OCH8:OCH42 OMD8:OMD42 OVZ8:OVZ42 PFV8:PFV42 PPR8:PPR42 PZN8:PZN42 QJJ8:QJJ42 QTF8:QTF42 RDB8:RDB42 RMX8:RMX42 RWT8:RWT42 SGP8:SGP42 SQL8:SQL42 TAH8:TAH42 TKD8:TKD42 TTZ8:TTZ42 UDV8:UDV42 UNR8:UNR42 UXN8:UXN42 VHJ8:VHJ42 VRF8:VRF42 WBB8:WBB42 H8:H37">
      <formula1>"常勤,非常勤"</formula1>
    </dataValidation>
    <dataValidation type="list" allowBlank="1" showInputMessage="1" showErrorMessage="1" sqref="WUU983040:WUU983059 I65537:I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I131073:I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I196609:I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I262145:I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I327681:I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I393217:I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I458753:I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I524289:I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I589825:I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I655361:I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I720897:I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I786433:I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I851969:I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I917505:I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I983041:I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WKY8:WKY42 WUU8:WUU42">
      <formula1>"教育・保育従事者,教育・保育従事者以外"</formula1>
    </dataValidation>
    <dataValidation type="custom" allowBlank="1" showInputMessage="1" showErrorMessage="1" sqref="AA65536:AA65555 AA131072:AA131091 AA196608:AA196627 AA262144:AA262163 AA327680:AA327699 AA393216:AA393235 AA458752:AA458771 AA524288:AA524307 AA589824:AA589843 AA655360:AA655379 AA720896:AA720915 AA786432:AA786451 AA851968:AA851987 AA917504:AA917523 AA983040:AA983059 WUY983040:WVZ983059 VRK983040:VSL983059 WBG983040:WCH983059 IM65536:JN65555 SI65536:TJ65555 ACE65536:ADF65555 AMA65536:ANB65555 AVW65536:AWX65555 BFS65536:BGT65555 BPO65536:BQP65555 BZK65536:CAL65555 CJG65536:CKH65555 CTC65536:CUD65555 DCY65536:DDZ65555 DMU65536:DNV65555 DWQ65536:DXR65555 EGM65536:EHN65555 EQI65536:ERJ65555 FAE65536:FBF65555 FKA65536:FLB65555 FTW65536:FUX65555 GDS65536:GET65555 GNO65536:GOP65555 GXK65536:GYL65555 HHG65536:HIH65555 HRC65536:HSD65555 IAY65536:IBZ65555 IKU65536:ILV65555 IUQ65536:IVR65555 JEM65536:JFN65555 JOI65536:JPJ65555 JYE65536:JZF65555 KIA65536:KJB65555 KRW65536:KSX65555 LBS65536:LCT65555 LLO65536:LMP65555 LVK65536:LWL65555 MFG65536:MGH65555 MPC65536:MQD65555 MYY65536:MZZ65555 NIU65536:NJV65555 NSQ65536:NTR65555 OCM65536:ODN65555 OMI65536:ONJ65555 OWE65536:OXF65555 PGA65536:PHB65555 PPW65536:PQX65555 PZS65536:QAT65555 QJO65536:QKP65555 QTK65536:QUL65555 RDG65536:REH65555 RNC65536:ROD65555 RWY65536:RXZ65555 SGU65536:SHV65555 SQQ65536:SRR65555 TAM65536:TBN65555 TKI65536:TLJ65555 TUE65536:TVF65555 UEA65536:UFB65555 UNW65536:UOX65555 UXS65536:UYT65555 VHO65536:VIP65555 VRK65536:VSL65555 WBG65536:WCH65555 WLC65536:WMD65555 WUY65536:WVZ65555 IM131072:JN131091 SI131072:TJ131091 ACE131072:ADF131091 AMA131072:ANB131091 AVW131072:AWX131091 BFS131072:BGT131091 BPO131072:BQP131091 BZK131072:CAL131091 CJG131072:CKH131091 CTC131072:CUD131091 DCY131072:DDZ131091 DMU131072:DNV131091 DWQ131072:DXR131091 EGM131072:EHN131091 EQI131072:ERJ131091 FAE131072:FBF131091 FKA131072:FLB131091 FTW131072:FUX131091 GDS131072:GET131091 GNO131072:GOP131091 GXK131072:GYL131091 HHG131072:HIH131091 HRC131072:HSD131091 IAY131072:IBZ131091 IKU131072:ILV131091 IUQ131072:IVR131091 JEM131072:JFN131091 JOI131072:JPJ131091 JYE131072:JZF131091 KIA131072:KJB131091 KRW131072:KSX131091 LBS131072:LCT131091 LLO131072:LMP131091 LVK131072:LWL131091 MFG131072:MGH131091 MPC131072:MQD131091 MYY131072:MZZ131091 NIU131072:NJV131091 NSQ131072:NTR131091 OCM131072:ODN131091 OMI131072:ONJ131091 OWE131072:OXF131091 PGA131072:PHB131091 PPW131072:PQX131091 PZS131072:QAT131091 QJO131072:QKP131091 QTK131072:QUL131091 RDG131072:REH131091 RNC131072:ROD131091 RWY131072:RXZ131091 SGU131072:SHV131091 SQQ131072:SRR131091 TAM131072:TBN131091 TKI131072:TLJ131091 TUE131072:TVF131091 UEA131072:UFB131091 UNW131072:UOX131091 UXS131072:UYT131091 VHO131072:VIP131091 VRK131072:VSL131091 WBG131072:WCH131091 WLC131072:WMD131091 WUY131072:WVZ131091 IM196608:JN196627 SI196608:TJ196627 ACE196608:ADF196627 AMA196608:ANB196627 AVW196608:AWX196627 BFS196608:BGT196627 BPO196608:BQP196627 BZK196608:CAL196627 CJG196608:CKH196627 CTC196608:CUD196627 DCY196608:DDZ196627 DMU196608:DNV196627 DWQ196608:DXR196627 EGM196608:EHN196627 EQI196608:ERJ196627 FAE196608:FBF196627 FKA196608:FLB196627 FTW196608:FUX196627 GDS196608:GET196627 GNO196608:GOP196627 GXK196608:GYL196627 HHG196608:HIH196627 HRC196608:HSD196627 IAY196608:IBZ196627 IKU196608:ILV196627 IUQ196608:IVR196627 JEM196608:JFN196627 JOI196608:JPJ196627 JYE196608:JZF196627 KIA196608:KJB196627 KRW196608:KSX196627 LBS196608:LCT196627 LLO196608:LMP196627 LVK196608:LWL196627 MFG196608:MGH196627 MPC196608:MQD196627 MYY196608:MZZ196627 NIU196608:NJV196627 NSQ196608:NTR196627 OCM196608:ODN196627 OMI196608:ONJ196627 OWE196608:OXF196627 PGA196608:PHB196627 PPW196608:PQX196627 PZS196608:QAT196627 QJO196608:QKP196627 QTK196608:QUL196627 RDG196608:REH196627 RNC196608:ROD196627 RWY196608:RXZ196627 SGU196608:SHV196627 SQQ196608:SRR196627 TAM196608:TBN196627 TKI196608:TLJ196627 TUE196608:TVF196627 UEA196608:UFB196627 UNW196608:UOX196627 UXS196608:UYT196627 VHO196608:VIP196627 VRK196608:VSL196627 WBG196608:WCH196627 WLC196608:WMD196627 WUY196608:WVZ196627 IM262144:JN262163 SI262144:TJ262163 ACE262144:ADF262163 AMA262144:ANB262163 AVW262144:AWX262163 BFS262144:BGT262163 BPO262144:BQP262163 BZK262144:CAL262163 CJG262144:CKH262163 CTC262144:CUD262163 DCY262144:DDZ262163 DMU262144:DNV262163 DWQ262144:DXR262163 EGM262144:EHN262163 EQI262144:ERJ262163 FAE262144:FBF262163 FKA262144:FLB262163 FTW262144:FUX262163 GDS262144:GET262163 GNO262144:GOP262163 GXK262144:GYL262163 HHG262144:HIH262163 HRC262144:HSD262163 IAY262144:IBZ262163 IKU262144:ILV262163 IUQ262144:IVR262163 JEM262144:JFN262163 JOI262144:JPJ262163 JYE262144:JZF262163 KIA262144:KJB262163 KRW262144:KSX262163 LBS262144:LCT262163 LLO262144:LMP262163 LVK262144:LWL262163 MFG262144:MGH262163 MPC262144:MQD262163 MYY262144:MZZ262163 NIU262144:NJV262163 NSQ262144:NTR262163 OCM262144:ODN262163 OMI262144:ONJ262163 OWE262144:OXF262163 PGA262144:PHB262163 PPW262144:PQX262163 PZS262144:QAT262163 QJO262144:QKP262163 QTK262144:QUL262163 RDG262144:REH262163 RNC262144:ROD262163 RWY262144:RXZ262163 SGU262144:SHV262163 SQQ262144:SRR262163 TAM262144:TBN262163 TKI262144:TLJ262163 TUE262144:TVF262163 UEA262144:UFB262163 UNW262144:UOX262163 UXS262144:UYT262163 VHO262144:VIP262163 VRK262144:VSL262163 WBG262144:WCH262163 WLC262144:WMD262163 WUY262144:WVZ262163 IM327680:JN327699 SI327680:TJ327699 ACE327680:ADF327699 AMA327680:ANB327699 AVW327680:AWX327699 BFS327680:BGT327699 BPO327680:BQP327699 BZK327680:CAL327699 CJG327680:CKH327699 CTC327680:CUD327699 DCY327680:DDZ327699 DMU327680:DNV327699 DWQ327680:DXR327699 EGM327680:EHN327699 EQI327680:ERJ327699 FAE327680:FBF327699 FKA327680:FLB327699 FTW327680:FUX327699 GDS327680:GET327699 GNO327680:GOP327699 GXK327680:GYL327699 HHG327680:HIH327699 HRC327680:HSD327699 IAY327680:IBZ327699 IKU327680:ILV327699 IUQ327680:IVR327699 JEM327680:JFN327699 JOI327680:JPJ327699 JYE327680:JZF327699 KIA327680:KJB327699 KRW327680:KSX327699 LBS327680:LCT327699 LLO327680:LMP327699 LVK327680:LWL327699 MFG327680:MGH327699 MPC327680:MQD327699 MYY327680:MZZ327699 NIU327680:NJV327699 NSQ327680:NTR327699 OCM327680:ODN327699 OMI327680:ONJ327699 OWE327680:OXF327699 PGA327680:PHB327699 PPW327680:PQX327699 PZS327680:QAT327699 QJO327680:QKP327699 QTK327680:QUL327699 RDG327680:REH327699 RNC327680:ROD327699 RWY327680:RXZ327699 SGU327680:SHV327699 SQQ327680:SRR327699 TAM327680:TBN327699 TKI327680:TLJ327699 TUE327680:TVF327699 UEA327680:UFB327699 UNW327680:UOX327699 UXS327680:UYT327699 VHO327680:VIP327699 VRK327680:VSL327699 WBG327680:WCH327699 WLC327680:WMD327699 WUY327680:WVZ327699 IM393216:JN393235 SI393216:TJ393235 ACE393216:ADF393235 AMA393216:ANB393235 AVW393216:AWX393235 BFS393216:BGT393235 BPO393216:BQP393235 BZK393216:CAL393235 CJG393216:CKH393235 CTC393216:CUD393235 DCY393216:DDZ393235 DMU393216:DNV393235 DWQ393216:DXR393235 EGM393216:EHN393235 EQI393216:ERJ393235 FAE393216:FBF393235 FKA393216:FLB393235 FTW393216:FUX393235 GDS393216:GET393235 GNO393216:GOP393235 GXK393216:GYL393235 HHG393216:HIH393235 HRC393216:HSD393235 IAY393216:IBZ393235 IKU393216:ILV393235 IUQ393216:IVR393235 JEM393216:JFN393235 JOI393216:JPJ393235 JYE393216:JZF393235 KIA393216:KJB393235 KRW393216:KSX393235 LBS393216:LCT393235 LLO393216:LMP393235 LVK393216:LWL393235 MFG393216:MGH393235 MPC393216:MQD393235 MYY393216:MZZ393235 NIU393216:NJV393235 NSQ393216:NTR393235 OCM393216:ODN393235 OMI393216:ONJ393235 OWE393216:OXF393235 PGA393216:PHB393235 PPW393216:PQX393235 PZS393216:QAT393235 QJO393216:QKP393235 QTK393216:QUL393235 RDG393216:REH393235 RNC393216:ROD393235 RWY393216:RXZ393235 SGU393216:SHV393235 SQQ393216:SRR393235 TAM393216:TBN393235 TKI393216:TLJ393235 TUE393216:TVF393235 UEA393216:UFB393235 UNW393216:UOX393235 UXS393216:UYT393235 VHO393216:VIP393235 VRK393216:VSL393235 WBG393216:WCH393235 WLC393216:WMD393235 WUY393216:WVZ393235 IM458752:JN458771 SI458752:TJ458771 ACE458752:ADF458771 AMA458752:ANB458771 AVW458752:AWX458771 BFS458752:BGT458771 BPO458752:BQP458771 BZK458752:CAL458771 CJG458752:CKH458771 CTC458752:CUD458771 DCY458752:DDZ458771 DMU458752:DNV458771 DWQ458752:DXR458771 EGM458752:EHN458771 EQI458752:ERJ458771 FAE458752:FBF458771 FKA458752:FLB458771 FTW458752:FUX458771 GDS458752:GET458771 GNO458752:GOP458771 GXK458752:GYL458771 HHG458752:HIH458771 HRC458752:HSD458771 IAY458752:IBZ458771 IKU458752:ILV458771 IUQ458752:IVR458771 JEM458752:JFN458771 JOI458752:JPJ458771 JYE458752:JZF458771 KIA458752:KJB458771 KRW458752:KSX458771 LBS458752:LCT458771 LLO458752:LMP458771 LVK458752:LWL458771 MFG458752:MGH458771 MPC458752:MQD458771 MYY458752:MZZ458771 NIU458752:NJV458771 NSQ458752:NTR458771 OCM458752:ODN458771 OMI458752:ONJ458771 OWE458752:OXF458771 PGA458752:PHB458771 PPW458752:PQX458771 PZS458752:QAT458771 QJO458752:QKP458771 QTK458752:QUL458771 RDG458752:REH458771 RNC458752:ROD458771 RWY458752:RXZ458771 SGU458752:SHV458771 SQQ458752:SRR458771 TAM458752:TBN458771 TKI458752:TLJ458771 TUE458752:TVF458771 UEA458752:UFB458771 UNW458752:UOX458771 UXS458752:UYT458771 VHO458752:VIP458771 VRK458752:VSL458771 WBG458752:WCH458771 WLC458752:WMD458771 WUY458752:WVZ458771 IM524288:JN524307 SI524288:TJ524307 ACE524288:ADF524307 AMA524288:ANB524307 AVW524288:AWX524307 BFS524288:BGT524307 BPO524288:BQP524307 BZK524288:CAL524307 CJG524288:CKH524307 CTC524288:CUD524307 DCY524288:DDZ524307 DMU524288:DNV524307 DWQ524288:DXR524307 EGM524288:EHN524307 EQI524288:ERJ524307 FAE524288:FBF524307 FKA524288:FLB524307 FTW524288:FUX524307 GDS524288:GET524307 GNO524288:GOP524307 GXK524288:GYL524307 HHG524288:HIH524307 HRC524288:HSD524307 IAY524288:IBZ524307 IKU524288:ILV524307 IUQ524288:IVR524307 JEM524288:JFN524307 JOI524288:JPJ524307 JYE524288:JZF524307 KIA524288:KJB524307 KRW524288:KSX524307 LBS524288:LCT524307 LLO524288:LMP524307 LVK524288:LWL524307 MFG524288:MGH524307 MPC524288:MQD524307 MYY524288:MZZ524307 NIU524288:NJV524307 NSQ524288:NTR524307 OCM524288:ODN524307 OMI524288:ONJ524307 OWE524288:OXF524307 PGA524288:PHB524307 PPW524288:PQX524307 PZS524288:QAT524307 QJO524288:QKP524307 QTK524288:QUL524307 RDG524288:REH524307 RNC524288:ROD524307 RWY524288:RXZ524307 SGU524288:SHV524307 SQQ524288:SRR524307 TAM524288:TBN524307 TKI524288:TLJ524307 TUE524288:TVF524307 UEA524288:UFB524307 UNW524288:UOX524307 UXS524288:UYT524307 VHO524288:VIP524307 VRK524288:VSL524307 WBG524288:WCH524307 WLC524288:WMD524307 WUY524288:WVZ524307 IM589824:JN589843 SI589824:TJ589843 ACE589824:ADF589843 AMA589824:ANB589843 AVW589824:AWX589843 BFS589824:BGT589843 BPO589824:BQP589843 BZK589824:CAL589843 CJG589824:CKH589843 CTC589824:CUD589843 DCY589824:DDZ589843 DMU589824:DNV589843 DWQ589824:DXR589843 EGM589824:EHN589843 EQI589824:ERJ589843 FAE589824:FBF589843 FKA589824:FLB589843 FTW589824:FUX589843 GDS589824:GET589843 GNO589824:GOP589843 GXK589824:GYL589843 HHG589824:HIH589843 HRC589824:HSD589843 IAY589824:IBZ589843 IKU589824:ILV589843 IUQ589824:IVR589843 JEM589824:JFN589843 JOI589824:JPJ589843 JYE589824:JZF589843 KIA589824:KJB589843 KRW589824:KSX589843 LBS589824:LCT589843 LLO589824:LMP589843 LVK589824:LWL589843 MFG589824:MGH589843 MPC589824:MQD589843 MYY589824:MZZ589843 NIU589824:NJV589843 NSQ589824:NTR589843 OCM589824:ODN589843 OMI589824:ONJ589843 OWE589824:OXF589843 PGA589824:PHB589843 PPW589824:PQX589843 PZS589824:QAT589843 QJO589824:QKP589843 QTK589824:QUL589843 RDG589824:REH589843 RNC589824:ROD589843 RWY589824:RXZ589843 SGU589824:SHV589843 SQQ589824:SRR589843 TAM589824:TBN589843 TKI589824:TLJ589843 TUE589824:TVF589843 UEA589824:UFB589843 UNW589824:UOX589843 UXS589824:UYT589843 VHO589824:VIP589843 VRK589824:VSL589843 WBG589824:WCH589843 WLC589824:WMD589843 WUY589824:WVZ589843 IM655360:JN655379 SI655360:TJ655379 ACE655360:ADF655379 AMA655360:ANB655379 AVW655360:AWX655379 BFS655360:BGT655379 BPO655360:BQP655379 BZK655360:CAL655379 CJG655360:CKH655379 CTC655360:CUD655379 DCY655360:DDZ655379 DMU655360:DNV655379 DWQ655360:DXR655379 EGM655360:EHN655379 EQI655360:ERJ655379 FAE655360:FBF655379 FKA655360:FLB655379 FTW655360:FUX655379 GDS655360:GET655379 GNO655360:GOP655379 GXK655360:GYL655379 HHG655360:HIH655379 HRC655360:HSD655379 IAY655360:IBZ655379 IKU655360:ILV655379 IUQ655360:IVR655379 JEM655360:JFN655379 JOI655360:JPJ655379 JYE655360:JZF655379 KIA655360:KJB655379 KRW655360:KSX655379 LBS655360:LCT655379 LLO655360:LMP655379 LVK655360:LWL655379 MFG655360:MGH655379 MPC655360:MQD655379 MYY655360:MZZ655379 NIU655360:NJV655379 NSQ655360:NTR655379 OCM655360:ODN655379 OMI655360:ONJ655379 OWE655360:OXF655379 PGA655360:PHB655379 PPW655360:PQX655379 PZS655360:QAT655379 QJO655360:QKP655379 QTK655360:QUL655379 RDG655360:REH655379 RNC655360:ROD655379 RWY655360:RXZ655379 SGU655360:SHV655379 SQQ655360:SRR655379 TAM655360:TBN655379 TKI655360:TLJ655379 TUE655360:TVF655379 UEA655360:UFB655379 UNW655360:UOX655379 UXS655360:UYT655379 VHO655360:VIP655379 VRK655360:VSL655379 WBG655360:WCH655379 WLC655360:WMD655379 WUY655360:WVZ655379 IM720896:JN720915 SI720896:TJ720915 ACE720896:ADF720915 AMA720896:ANB720915 AVW720896:AWX720915 BFS720896:BGT720915 BPO720896:BQP720915 BZK720896:CAL720915 CJG720896:CKH720915 CTC720896:CUD720915 DCY720896:DDZ720915 DMU720896:DNV720915 DWQ720896:DXR720915 EGM720896:EHN720915 EQI720896:ERJ720915 FAE720896:FBF720915 FKA720896:FLB720915 FTW720896:FUX720915 GDS720896:GET720915 GNO720896:GOP720915 GXK720896:GYL720915 HHG720896:HIH720915 HRC720896:HSD720915 IAY720896:IBZ720915 IKU720896:ILV720915 IUQ720896:IVR720915 JEM720896:JFN720915 JOI720896:JPJ720915 JYE720896:JZF720915 KIA720896:KJB720915 KRW720896:KSX720915 LBS720896:LCT720915 LLO720896:LMP720915 LVK720896:LWL720915 MFG720896:MGH720915 MPC720896:MQD720915 MYY720896:MZZ720915 NIU720896:NJV720915 NSQ720896:NTR720915 OCM720896:ODN720915 OMI720896:ONJ720915 OWE720896:OXF720915 PGA720896:PHB720915 PPW720896:PQX720915 PZS720896:QAT720915 QJO720896:QKP720915 QTK720896:QUL720915 RDG720896:REH720915 RNC720896:ROD720915 RWY720896:RXZ720915 SGU720896:SHV720915 SQQ720896:SRR720915 TAM720896:TBN720915 TKI720896:TLJ720915 TUE720896:TVF720915 UEA720896:UFB720915 UNW720896:UOX720915 UXS720896:UYT720915 VHO720896:VIP720915 VRK720896:VSL720915 WBG720896:WCH720915 WLC720896:WMD720915 WUY720896:WVZ720915 IM786432:JN786451 SI786432:TJ786451 ACE786432:ADF786451 AMA786432:ANB786451 AVW786432:AWX786451 BFS786432:BGT786451 BPO786432:BQP786451 BZK786432:CAL786451 CJG786432:CKH786451 CTC786432:CUD786451 DCY786432:DDZ786451 DMU786432:DNV786451 DWQ786432:DXR786451 EGM786432:EHN786451 EQI786432:ERJ786451 FAE786432:FBF786451 FKA786432:FLB786451 FTW786432:FUX786451 GDS786432:GET786451 GNO786432:GOP786451 GXK786432:GYL786451 HHG786432:HIH786451 HRC786432:HSD786451 IAY786432:IBZ786451 IKU786432:ILV786451 IUQ786432:IVR786451 JEM786432:JFN786451 JOI786432:JPJ786451 JYE786432:JZF786451 KIA786432:KJB786451 KRW786432:KSX786451 LBS786432:LCT786451 LLO786432:LMP786451 LVK786432:LWL786451 MFG786432:MGH786451 MPC786432:MQD786451 MYY786432:MZZ786451 NIU786432:NJV786451 NSQ786432:NTR786451 OCM786432:ODN786451 OMI786432:ONJ786451 OWE786432:OXF786451 PGA786432:PHB786451 PPW786432:PQX786451 PZS786432:QAT786451 QJO786432:QKP786451 QTK786432:QUL786451 RDG786432:REH786451 RNC786432:ROD786451 RWY786432:RXZ786451 SGU786432:SHV786451 SQQ786432:SRR786451 TAM786432:TBN786451 TKI786432:TLJ786451 TUE786432:TVF786451 UEA786432:UFB786451 UNW786432:UOX786451 UXS786432:UYT786451 VHO786432:VIP786451 VRK786432:VSL786451 WBG786432:WCH786451 WLC786432:WMD786451 WUY786432:WVZ786451 IM851968:JN851987 SI851968:TJ851987 ACE851968:ADF851987 AMA851968:ANB851987 AVW851968:AWX851987 BFS851968:BGT851987 BPO851968:BQP851987 BZK851968:CAL851987 CJG851968:CKH851987 CTC851968:CUD851987 DCY851968:DDZ851987 DMU851968:DNV851987 DWQ851968:DXR851987 EGM851968:EHN851987 EQI851968:ERJ851987 FAE851968:FBF851987 FKA851968:FLB851987 FTW851968:FUX851987 GDS851968:GET851987 GNO851968:GOP851987 GXK851968:GYL851987 HHG851968:HIH851987 HRC851968:HSD851987 IAY851968:IBZ851987 IKU851968:ILV851987 IUQ851968:IVR851987 JEM851968:JFN851987 JOI851968:JPJ851987 JYE851968:JZF851987 KIA851968:KJB851987 KRW851968:KSX851987 LBS851968:LCT851987 LLO851968:LMP851987 LVK851968:LWL851987 MFG851968:MGH851987 MPC851968:MQD851987 MYY851968:MZZ851987 NIU851968:NJV851987 NSQ851968:NTR851987 OCM851968:ODN851987 OMI851968:ONJ851987 OWE851968:OXF851987 PGA851968:PHB851987 PPW851968:PQX851987 PZS851968:QAT851987 QJO851968:QKP851987 QTK851968:QUL851987 RDG851968:REH851987 RNC851968:ROD851987 RWY851968:RXZ851987 SGU851968:SHV851987 SQQ851968:SRR851987 TAM851968:TBN851987 TKI851968:TLJ851987 TUE851968:TVF851987 UEA851968:UFB851987 UNW851968:UOX851987 UXS851968:UYT851987 VHO851968:VIP851987 VRK851968:VSL851987 WBG851968:WCH851987 WLC851968:WMD851987 WUY851968:WVZ851987 IM917504:JN917523 SI917504:TJ917523 ACE917504:ADF917523 AMA917504:ANB917523 AVW917504:AWX917523 BFS917504:BGT917523 BPO917504:BQP917523 BZK917504:CAL917523 CJG917504:CKH917523 CTC917504:CUD917523 DCY917504:DDZ917523 DMU917504:DNV917523 DWQ917504:DXR917523 EGM917504:EHN917523 EQI917504:ERJ917523 FAE917504:FBF917523 FKA917504:FLB917523 FTW917504:FUX917523 GDS917504:GET917523 GNO917504:GOP917523 GXK917504:GYL917523 HHG917504:HIH917523 HRC917504:HSD917523 IAY917504:IBZ917523 IKU917504:ILV917523 IUQ917504:IVR917523 JEM917504:JFN917523 JOI917504:JPJ917523 JYE917504:JZF917523 KIA917504:KJB917523 KRW917504:KSX917523 LBS917504:LCT917523 LLO917504:LMP917523 LVK917504:LWL917523 MFG917504:MGH917523 MPC917504:MQD917523 MYY917504:MZZ917523 NIU917504:NJV917523 NSQ917504:NTR917523 OCM917504:ODN917523 OMI917504:ONJ917523 OWE917504:OXF917523 PGA917504:PHB917523 PPW917504:PQX917523 PZS917504:QAT917523 QJO917504:QKP917523 QTK917504:QUL917523 RDG917504:REH917523 RNC917504:ROD917523 RWY917504:RXZ917523 SGU917504:SHV917523 SQQ917504:SRR917523 TAM917504:TBN917523 TKI917504:TLJ917523 TUE917504:TVF917523 UEA917504:UFB917523 UNW917504:UOX917523 UXS917504:UYT917523 VHO917504:VIP917523 VRK917504:VSL917523 WBG917504:WCH917523 WLC917504:WMD917523 WUY917504:WVZ917523 IM983040:JN983059 SI983040:TJ983059 ACE983040:ADF983059 AMA983040:ANB983059 AVW983040:AWX983059 BFS983040:BGT983059 BPO983040:BQP983059 BZK983040:CAL983059 CJG983040:CKH983059 CTC983040:CUD983059 DCY983040:DDZ983059 DMU983040:DNV983059 DWQ983040:DXR983059 EGM983040:EHN983059 EQI983040:ERJ983059 FAE983040:FBF983059 FKA983040:FLB983059 FTW983040:FUX983059 GDS983040:GET983059 GNO983040:GOP983059 GXK983040:GYL983059 HHG983040:HIH983059 HRC983040:HSD983059 IAY983040:IBZ983059 IKU983040:ILV983059 IUQ983040:IVR983059 JEM983040:JFN983059 JOI983040:JPJ983059 JYE983040:JZF983059 KIA983040:KJB983059 KRW983040:KSX983059 LBS983040:LCT983059 LLO983040:LMP983059 LVK983040:LWL983059 MFG983040:MGH983059 MPC983040:MQD983059 MYY983040:MZZ983059 NIU983040:NJV983059 NSQ983040:NTR983059 OCM983040:ODN983059 OMI983040:ONJ983059 OWE983040:OXF983059 PGA983040:PHB983059 PPW983040:PQX983059 PZS983040:QAT983059 QJO983040:QKP983059 QTK983040:QUL983059 RDG983040:REH983059 RNC983040:ROD983059 RWY983040:RXZ983059 SGU983040:SHV983059 SQQ983040:SRR983059 TAM983040:TBN983059 TKI983040:TLJ983059 TUE983040:TVF983059 UEA983040:UFB983059 UNW983040:UOX983059 UXS983040:UYT983059 VHO983040:VIP983059 WLC983040:WMD983059 AA8:AA42 SI8:TJ42 ACE8:ADF42 AMA8:ANB42 AVW8:AWX42 BFS8:BGT42 BPO8:BQP42 BZK8:CAL42 CJG8:CKH42 CTC8:CUD42 DCY8:DDZ42 DMU8:DNV42 DWQ8:DXR42 EGM8:EHN42 EQI8:ERJ42 FAE8:FBF42 FKA8:FLB42 FTW8:FUX42 GDS8:GET42 GNO8:GOP42 GXK8:GYL42 HHG8:HIH42 HRC8:HSD42 IAY8:IBZ42 IKU8:ILV42 IUQ8:IVR42 JEM8:JFN42 JOI8:JPJ42 JYE8:JZF42 KIA8:KJB42 KRW8:KSX42 LBS8:LCT42 LLO8:LMP42 LVK8:LWL42 MFG8:MGH42 MPC8:MQD42 MYY8:MZZ42 NIU8:NJV42 NSQ8:NTR42 OCM8:ODN42 OMI8:ONJ42 OWE8:OXF42 PGA8:PHB42 PPW8:PQX42 PZS8:QAT42 QJO8:QKP42 QTK8:QUL42 RDG8:REH42 RNC8:ROD42 RWY8:RXZ42 SGU8:SHV42 SQQ8:SRR42 TAM8:TBN42 TKI8:TLJ42 TUE8:TVF42 UEA8:UFB42 UNW8:UOX42 UXS8:UYT42 VHO8:VIP42 VRK8:VSL42 WBG8:WCH42 WLC8:WMD42 WUY8:WVZ42 IM8:JN42 K65537:Z65556 K131073:Z131092 K196609:Z196628 K262145:Z262164 K327681:Z327700 K393217:Z393236 K458753:Z458772 K524289:Z524308 K589825:Z589844 K655361:Z655380 K720897:Z720916 K786433:Z786452 K851969:Z851988 K917505:Z917524 K983041:Z983060">
      <formula1>IF(#REF!="×","")</formula1>
    </dataValidation>
  </dataValidations>
  <printOptions horizontalCentered="1"/>
  <pageMargins left="0.51181102362204722" right="0.51181102362204722" top="0.74803149606299213" bottom="0.74803149606299213" header="0.31496062992125984" footer="0.31496062992125984"/>
  <pageSetup paperSize="9" scale="38" fitToHeight="0" orientation="landscape" r:id="rId1"/>
  <headerFooter>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98" t="s">
        <v>452</v>
      </c>
    </row>
    <row r="2" spans="1:8" ht="18" customHeight="1" thickBot="1">
      <c r="D2" s="523" t="s">
        <v>206</v>
      </c>
      <c r="E2" s="1081">
        <f>【様式４】計画書Ⅰ!V5</f>
        <v>0</v>
      </c>
      <c r="F2" s="1082"/>
      <c r="G2" s="1082"/>
      <c r="H2" s="1083"/>
    </row>
    <row r="4" spans="1:8" ht="18" customHeight="1">
      <c r="A4" s="718" t="s">
        <v>127</v>
      </c>
      <c r="B4" s="718"/>
      <c r="C4" s="718"/>
      <c r="D4" s="718"/>
      <c r="E4" s="718"/>
      <c r="F4" s="718"/>
      <c r="G4" s="718"/>
      <c r="H4" s="728"/>
    </row>
    <row r="5" spans="1:8" ht="18" customHeight="1" thickBot="1">
      <c r="A5" s="9"/>
      <c r="B5" s="9"/>
      <c r="C5" s="9"/>
      <c r="D5" s="9"/>
      <c r="E5" s="9"/>
      <c r="F5" s="9"/>
      <c r="G5" s="9"/>
      <c r="H5" s="9"/>
    </row>
    <row r="6" spans="1:8" ht="39.950000000000003" customHeight="1">
      <c r="A6" s="1084" t="s">
        <v>23</v>
      </c>
      <c r="B6" s="1086" t="s">
        <v>21</v>
      </c>
      <c r="C6" s="1086" t="s">
        <v>22</v>
      </c>
      <c r="D6" s="1086" t="s">
        <v>375</v>
      </c>
      <c r="E6" s="1088" t="s">
        <v>276</v>
      </c>
      <c r="F6" s="582"/>
      <c r="G6" s="1088" t="s">
        <v>277</v>
      </c>
      <c r="H6" s="880"/>
    </row>
    <row r="7" spans="1:8" ht="56.1" customHeight="1" thickBot="1">
      <c r="A7" s="1085"/>
      <c r="B7" s="1087"/>
      <c r="C7" s="1087"/>
      <c r="D7" s="1087"/>
      <c r="E7" s="352"/>
      <c r="F7" s="246" t="s">
        <v>376</v>
      </c>
      <c r="G7" s="47"/>
      <c r="H7" s="247" t="s">
        <v>376</v>
      </c>
    </row>
    <row r="8" spans="1:8" ht="21.75" customHeight="1">
      <c r="A8" s="353" t="s">
        <v>136</v>
      </c>
      <c r="B8" s="354" t="s">
        <v>109</v>
      </c>
      <c r="C8" s="354" t="s">
        <v>110</v>
      </c>
      <c r="D8" s="354" t="s">
        <v>111</v>
      </c>
      <c r="E8" s="544">
        <v>200000</v>
      </c>
      <c r="F8" s="544">
        <v>0</v>
      </c>
      <c r="G8" s="545"/>
      <c r="H8" s="546"/>
    </row>
    <row r="9" spans="1:8" ht="21.75" customHeight="1">
      <c r="A9" s="96"/>
      <c r="B9" s="272"/>
      <c r="C9" s="272"/>
      <c r="D9" s="272"/>
      <c r="E9" s="547"/>
      <c r="F9" s="547"/>
      <c r="G9" s="548"/>
      <c r="H9" s="549"/>
    </row>
    <row r="10" spans="1:8" ht="21.75" customHeight="1">
      <c r="A10" s="96"/>
      <c r="B10" s="272"/>
      <c r="C10" s="272"/>
      <c r="D10" s="272"/>
      <c r="E10" s="547"/>
      <c r="F10" s="547"/>
      <c r="G10" s="548"/>
      <c r="H10" s="550"/>
    </row>
    <row r="11" spans="1:8" ht="21.75" customHeight="1">
      <c r="A11" s="96"/>
      <c r="B11" s="272"/>
      <c r="C11" s="272"/>
      <c r="D11" s="272"/>
      <c r="E11" s="547"/>
      <c r="F11" s="547"/>
      <c r="G11" s="548"/>
      <c r="H11" s="550"/>
    </row>
    <row r="12" spans="1:8" ht="21.75" customHeight="1">
      <c r="A12" s="96"/>
      <c r="B12" s="272"/>
      <c r="C12" s="272"/>
      <c r="D12" s="272"/>
      <c r="E12" s="547"/>
      <c r="F12" s="547"/>
      <c r="G12" s="548"/>
      <c r="H12" s="550"/>
    </row>
    <row r="13" spans="1:8" ht="21.75" customHeight="1">
      <c r="A13" s="96"/>
      <c r="B13" s="272"/>
      <c r="C13" s="272"/>
      <c r="D13" s="272"/>
      <c r="E13" s="547"/>
      <c r="F13" s="547"/>
      <c r="G13" s="548"/>
      <c r="H13" s="550"/>
    </row>
    <row r="14" spans="1:8" ht="21.75" customHeight="1">
      <c r="A14" s="96"/>
      <c r="B14" s="272"/>
      <c r="C14" s="272"/>
      <c r="D14" s="272"/>
      <c r="E14" s="547"/>
      <c r="F14" s="547"/>
      <c r="G14" s="548"/>
      <c r="H14" s="550"/>
    </row>
    <row r="15" spans="1:8" ht="21.75" customHeight="1">
      <c r="A15" s="96"/>
      <c r="B15" s="272"/>
      <c r="C15" s="272"/>
      <c r="D15" s="272"/>
      <c r="E15" s="547"/>
      <c r="F15" s="547"/>
      <c r="G15" s="548"/>
      <c r="H15" s="550"/>
    </row>
    <row r="16" spans="1:8" ht="21.75" customHeight="1">
      <c r="A16" s="96"/>
      <c r="B16" s="272"/>
      <c r="C16" s="272"/>
      <c r="D16" s="272"/>
      <c r="E16" s="547"/>
      <c r="F16" s="547"/>
      <c r="G16" s="548"/>
      <c r="H16" s="550"/>
    </row>
    <row r="17" spans="1:8" ht="21.75" customHeight="1">
      <c r="A17" s="110"/>
      <c r="B17" s="109"/>
      <c r="C17" s="109"/>
      <c r="D17" s="109"/>
      <c r="E17" s="551"/>
      <c r="F17" s="551"/>
      <c r="G17" s="552"/>
      <c r="H17" s="553"/>
    </row>
    <row r="18" spans="1:8" ht="21.75" customHeight="1" thickBot="1">
      <c r="A18" s="1075" t="s">
        <v>108</v>
      </c>
      <c r="B18" s="1076"/>
      <c r="C18" s="1076"/>
      <c r="D18" s="1077"/>
      <c r="E18" s="554">
        <f>SUM(E9:E17)</f>
        <v>0</v>
      </c>
      <c r="F18" s="555">
        <f>SUM(F9:F17)</f>
        <v>0</v>
      </c>
      <c r="G18" s="556">
        <f>SUM(G9:G17)</f>
        <v>0</v>
      </c>
      <c r="H18" s="557">
        <f>SUM(H10:H17)</f>
        <v>0</v>
      </c>
    </row>
    <row r="19" spans="1:8" ht="19.5" customHeight="1">
      <c r="A19" s="524" t="s">
        <v>229</v>
      </c>
      <c r="B19" s="1078" t="s">
        <v>125</v>
      </c>
      <c r="C19" s="1078"/>
      <c r="D19" s="1078"/>
      <c r="E19" s="1078"/>
      <c r="F19" s="1078"/>
      <c r="G19" s="1078"/>
      <c r="H19" s="1078"/>
    </row>
    <row r="20" spans="1:8" ht="19.5" customHeight="1">
      <c r="A20" s="356"/>
      <c r="B20" s="1079"/>
      <c r="C20" s="1079"/>
      <c r="D20" s="1079"/>
      <c r="E20" s="1079"/>
      <c r="F20" s="1079"/>
      <c r="G20" s="1079"/>
      <c r="H20" s="1079"/>
    </row>
    <row r="21" spans="1:8" ht="18" customHeight="1">
      <c r="A21" s="522" t="s">
        <v>274</v>
      </c>
      <c r="B21" s="1080" t="s">
        <v>365</v>
      </c>
      <c r="C21" s="1080"/>
      <c r="D21" s="1080"/>
      <c r="E21" s="1080"/>
      <c r="F21" s="1080"/>
      <c r="G21" s="1080"/>
      <c r="H21" s="1080"/>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F18"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V61"/>
  <sheetViews>
    <sheetView showGridLines="0" view="pageBreakPreview" zoomScaleNormal="100" zoomScaleSheetLayoutView="100" workbookViewId="0"/>
  </sheetViews>
  <sheetFormatPr defaultColWidth="9" defaultRowHeight="18" customHeight="1"/>
  <cols>
    <col min="1" max="1" width="2.5" style="89" customWidth="1"/>
    <col min="2" max="3" width="3" style="89" customWidth="1"/>
    <col min="4" max="16" width="3.125" style="89" customWidth="1"/>
    <col min="17" max="34" width="3" style="89" customWidth="1"/>
    <col min="35" max="35" width="2.5" style="89" customWidth="1"/>
    <col min="36" max="36" width="3" style="89" customWidth="1"/>
    <col min="37" max="40" width="3" style="89" hidden="1" customWidth="1"/>
    <col min="41" max="47" width="3" style="89" customWidth="1"/>
    <col min="48" max="16384" width="9" style="89"/>
  </cols>
  <sheetData>
    <row r="1" spans="1:40" ht="18" customHeight="1">
      <c r="B1" s="358" t="s">
        <v>423</v>
      </c>
      <c r="AM1" s="89" t="s">
        <v>128</v>
      </c>
      <c r="AN1" s="89" t="s">
        <v>135</v>
      </c>
    </row>
    <row r="2" spans="1:40" ht="18" customHeight="1">
      <c r="B2" s="752" t="s">
        <v>250</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40" ht="18" customHeight="1" thickBot="1">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40" ht="17.100000000000001" customHeight="1">
      <c r="D4" s="360"/>
      <c r="E4" s="360"/>
      <c r="F4" s="360"/>
      <c r="G4" s="360"/>
      <c r="H4" s="360"/>
      <c r="I4" s="360"/>
      <c r="J4" s="360"/>
      <c r="K4" s="360"/>
      <c r="L4" s="360"/>
      <c r="M4" s="360"/>
      <c r="N4" s="360"/>
      <c r="P4" s="1142" t="s">
        <v>7</v>
      </c>
      <c r="Q4" s="1143"/>
      <c r="R4" s="1143"/>
      <c r="S4" s="1143"/>
      <c r="T4" s="1143"/>
      <c r="U4" s="1143"/>
      <c r="V4" s="709">
        <f>【様式１】加算率!U7</f>
        <v>0</v>
      </c>
      <c r="W4" s="710"/>
      <c r="X4" s="710"/>
      <c r="Y4" s="710"/>
      <c r="Z4" s="710"/>
      <c r="AA4" s="710"/>
      <c r="AB4" s="710"/>
      <c r="AC4" s="710"/>
      <c r="AD4" s="710"/>
      <c r="AE4" s="710"/>
      <c r="AF4" s="710"/>
      <c r="AG4" s="710"/>
      <c r="AH4" s="711"/>
    </row>
    <row r="5" spans="1:40" ht="17.100000000000001" customHeight="1">
      <c r="D5" s="360"/>
      <c r="E5" s="360"/>
      <c r="F5" s="360"/>
      <c r="G5" s="360"/>
      <c r="H5" s="360"/>
      <c r="I5" s="360"/>
      <c r="J5" s="360"/>
      <c r="K5" s="360"/>
      <c r="L5" s="360"/>
      <c r="M5" s="360"/>
      <c r="N5" s="360"/>
      <c r="P5" s="1144" t="s">
        <v>10</v>
      </c>
      <c r="Q5" s="1145"/>
      <c r="R5" s="1145"/>
      <c r="S5" s="1145"/>
      <c r="T5" s="1145"/>
      <c r="U5" s="1145"/>
      <c r="V5" s="924">
        <f>【様式１】加算率!U8</f>
        <v>0</v>
      </c>
      <c r="W5" s="925"/>
      <c r="X5" s="925"/>
      <c r="Y5" s="925"/>
      <c r="Z5" s="925"/>
      <c r="AA5" s="925"/>
      <c r="AB5" s="925"/>
      <c r="AC5" s="925"/>
      <c r="AD5" s="925"/>
      <c r="AE5" s="925"/>
      <c r="AF5" s="925"/>
      <c r="AG5" s="925"/>
      <c r="AH5" s="926"/>
    </row>
    <row r="6" spans="1:40" ht="17.100000000000001" customHeight="1">
      <c r="D6" s="360"/>
      <c r="E6" s="360"/>
      <c r="F6" s="360"/>
      <c r="G6" s="360"/>
      <c r="H6" s="360"/>
      <c r="I6" s="360"/>
      <c r="J6" s="360"/>
      <c r="K6" s="360"/>
      <c r="L6" s="360"/>
      <c r="M6" s="360"/>
      <c r="N6" s="360"/>
      <c r="P6" s="1144" t="s">
        <v>42</v>
      </c>
      <c r="Q6" s="1145"/>
      <c r="R6" s="1145"/>
      <c r="S6" s="1145"/>
      <c r="T6" s="1145"/>
      <c r="U6" s="1145"/>
      <c r="V6" s="924">
        <f>【様式１】加算率!U9</f>
        <v>0</v>
      </c>
      <c r="W6" s="925"/>
      <c r="X6" s="925"/>
      <c r="Y6" s="925"/>
      <c r="Z6" s="925"/>
      <c r="AA6" s="925"/>
      <c r="AB6" s="925"/>
      <c r="AC6" s="925"/>
      <c r="AD6" s="925"/>
      <c r="AE6" s="925"/>
      <c r="AF6" s="925"/>
      <c r="AG6" s="925"/>
      <c r="AH6" s="926"/>
    </row>
    <row r="7" spans="1:40" ht="17.100000000000001" customHeight="1" thickBot="1">
      <c r="D7" s="360"/>
      <c r="E7" s="360"/>
      <c r="F7" s="360"/>
      <c r="G7" s="360"/>
      <c r="H7" s="360"/>
      <c r="I7" s="360"/>
      <c r="J7" s="360"/>
      <c r="K7" s="360"/>
      <c r="L7" s="360"/>
      <c r="M7" s="360"/>
      <c r="N7" s="360"/>
      <c r="O7" s="360"/>
      <c r="P7" s="1150" t="s">
        <v>36</v>
      </c>
      <c r="Q7" s="1151"/>
      <c r="R7" s="1151"/>
      <c r="S7" s="1151"/>
      <c r="T7" s="1151"/>
      <c r="U7" s="1151"/>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1:40" ht="9" customHeight="1">
      <c r="A8" s="93"/>
      <c r="B8" s="93"/>
      <c r="C8" s="93"/>
      <c r="D8" s="93"/>
      <c r="E8" s="93"/>
      <c r="F8" s="93"/>
      <c r="G8" s="93"/>
      <c r="H8" s="93"/>
      <c r="I8" s="93"/>
      <c r="J8" s="93"/>
      <c r="K8" s="93"/>
      <c r="L8" s="93"/>
      <c r="M8" s="93"/>
      <c r="N8" s="93"/>
      <c r="O8" s="93"/>
      <c r="P8" s="93"/>
      <c r="Q8" s="93"/>
      <c r="R8" s="329"/>
      <c r="S8" s="329"/>
      <c r="T8" s="329"/>
      <c r="U8" s="329"/>
      <c r="V8" s="329"/>
      <c r="W8" s="329"/>
      <c r="X8" s="329"/>
      <c r="Y8" s="329"/>
      <c r="Z8" s="512"/>
      <c r="AA8" s="512"/>
      <c r="AB8" s="512"/>
      <c r="AC8" s="512"/>
      <c r="AD8" s="512"/>
      <c r="AE8" s="512"/>
      <c r="AF8" s="512"/>
    </row>
    <row r="9" spans="1:40" ht="18" customHeight="1" thickBot="1">
      <c r="B9" s="89" t="s">
        <v>441</v>
      </c>
    </row>
    <row r="10" spans="1:40" ht="30" customHeight="1">
      <c r="C10" s="361" t="s">
        <v>14</v>
      </c>
      <c r="D10" s="361" t="s">
        <v>186</v>
      </c>
      <c r="E10" s="362"/>
      <c r="F10" s="362"/>
      <c r="G10" s="362"/>
      <c r="H10" s="362"/>
      <c r="I10" s="362"/>
      <c r="J10" s="362"/>
      <c r="K10" s="362"/>
      <c r="L10" s="362"/>
      <c r="M10" s="362"/>
      <c r="N10" s="362"/>
      <c r="O10" s="362"/>
      <c r="P10" s="363"/>
      <c r="Q10" s="1113"/>
      <c r="R10" s="1114"/>
      <c r="S10" s="1114"/>
      <c r="T10" s="1114"/>
      <c r="U10" s="1114"/>
      <c r="V10" s="1114"/>
      <c r="W10" s="1114"/>
      <c r="X10" s="1114"/>
      <c r="Y10" s="1114"/>
      <c r="Z10" s="1114"/>
      <c r="AA10" s="1114"/>
      <c r="AB10" s="1114"/>
      <c r="AC10" s="1114"/>
      <c r="AD10" s="1114"/>
      <c r="AE10" s="1114"/>
      <c r="AF10" s="1114"/>
      <c r="AG10" s="1114"/>
      <c r="AH10" s="364" t="s">
        <v>18</v>
      </c>
    </row>
    <row r="11" spans="1:40" ht="30" customHeight="1">
      <c r="C11" s="365" t="s">
        <v>15</v>
      </c>
      <c r="D11" s="1115" t="s">
        <v>189</v>
      </c>
      <c r="E11" s="1116"/>
      <c r="F11" s="1116"/>
      <c r="G11" s="1116"/>
      <c r="H11" s="1116"/>
      <c r="I11" s="1116"/>
      <c r="J11" s="1116"/>
      <c r="K11" s="1116"/>
      <c r="L11" s="1116"/>
      <c r="M11" s="1116"/>
      <c r="N11" s="1116"/>
      <c r="O11" s="1116"/>
      <c r="P11" s="1117"/>
      <c r="Q11" s="1148"/>
      <c r="R11" s="1149"/>
      <c r="S11" s="1149"/>
      <c r="T11" s="1149"/>
      <c r="U11" s="1149"/>
      <c r="V11" s="1149"/>
      <c r="W11" s="1149"/>
      <c r="X11" s="1149"/>
      <c r="Y11" s="1149"/>
      <c r="Z11" s="1149"/>
      <c r="AA11" s="1149"/>
      <c r="AB11" s="1149"/>
      <c r="AC11" s="1149"/>
      <c r="AD11" s="1149"/>
      <c r="AE11" s="1149"/>
      <c r="AF11" s="1149"/>
      <c r="AG11" s="1149"/>
      <c r="AH11" s="366" t="s">
        <v>18</v>
      </c>
    </row>
    <row r="12" spans="1:40" ht="18.75" customHeight="1">
      <c r="C12" s="1152" t="s">
        <v>16</v>
      </c>
      <c r="D12" s="1118" t="s">
        <v>187</v>
      </c>
      <c r="E12" s="1119"/>
      <c r="F12" s="1119"/>
      <c r="G12" s="1119"/>
      <c r="H12" s="1119"/>
      <c r="I12" s="1119"/>
      <c r="J12" s="1119"/>
      <c r="K12" s="1119"/>
      <c r="L12" s="1119"/>
      <c r="M12" s="1119"/>
      <c r="N12" s="1119"/>
      <c r="O12" s="1119"/>
      <c r="P12" s="1120"/>
      <c r="Q12" s="1124" t="s">
        <v>188</v>
      </c>
      <c r="R12" s="1125"/>
      <c r="S12" s="1125"/>
      <c r="T12" s="1125"/>
      <c r="U12" s="1125"/>
      <c r="V12" s="1125"/>
      <c r="W12" s="1125"/>
      <c r="X12" s="1125"/>
      <c r="Y12" s="1125"/>
      <c r="Z12" s="1124" t="s">
        <v>190</v>
      </c>
      <c r="AA12" s="1125"/>
      <c r="AB12" s="1125"/>
      <c r="AC12" s="1125"/>
      <c r="AD12" s="1125"/>
      <c r="AE12" s="1125"/>
      <c r="AF12" s="1125"/>
      <c r="AG12" s="1125"/>
      <c r="AH12" s="1126"/>
    </row>
    <row r="13" spans="1:40" ht="30" customHeight="1">
      <c r="C13" s="1153"/>
      <c r="D13" s="1121"/>
      <c r="E13" s="1122"/>
      <c r="F13" s="1122"/>
      <c r="G13" s="1122"/>
      <c r="H13" s="1122"/>
      <c r="I13" s="1122"/>
      <c r="J13" s="1122"/>
      <c r="K13" s="1122"/>
      <c r="L13" s="1122"/>
      <c r="M13" s="1122"/>
      <c r="N13" s="1122"/>
      <c r="O13" s="1122"/>
      <c r="P13" s="1123"/>
      <c r="Q13" s="1127" t="str">
        <f>IF(Q10-Q11&gt;0,"〇","")</f>
        <v/>
      </c>
      <c r="R13" s="1128"/>
      <c r="S13" s="1128"/>
      <c r="T13" s="1128"/>
      <c r="U13" s="1128"/>
      <c r="V13" s="1128"/>
      <c r="W13" s="1128"/>
      <c r="X13" s="1128"/>
      <c r="Y13" s="1129"/>
      <c r="Z13" s="1130"/>
      <c r="AA13" s="1131"/>
      <c r="AB13" s="1131"/>
      <c r="AC13" s="1131"/>
      <c r="AD13" s="1131"/>
      <c r="AE13" s="1131"/>
      <c r="AF13" s="1131"/>
      <c r="AG13" s="1131"/>
      <c r="AH13" s="1132"/>
    </row>
    <row r="14" spans="1:40" ht="17.100000000000001" customHeight="1">
      <c r="C14" s="367" t="s">
        <v>24</v>
      </c>
      <c r="D14" s="1089" t="s">
        <v>27</v>
      </c>
      <c r="E14" s="1090"/>
      <c r="F14" s="1090"/>
      <c r="G14" s="1090"/>
      <c r="H14" s="1090"/>
      <c r="I14" s="1091"/>
      <c r="J14" s="501"/>
      <c r="K14" s="501"/>
      <c r="L14" s="501"/>
      <c r="M14" s="501"/>
      <c r="N14" s="501"/>
      <c r="O14" s="501"/>
      <c r="P14" s="368"/>
      <c r="Q14" s="104"/>
      <c r="R14" s="1146" t="s">
        <v>77</v>
      </c>
      <c r="S14" s="1146"/>
      <c r="T14" s="1146"/>
      <c r="U14" s="1146"/>
      <c r="V14" s="1146"/>
      <c r="W14" s="1146"/>
      <c r="X14" s="1146"/>
      <c r="Y14" s="1146"/>
      <c r="Z14" s="1146"/>
      <c r="AA14" s="1146"/>
      <c r="AB14" s="1146"/>
      <c r="AC14" s="1146"/>
      <c r="AD14" s="1146"/>
      <c r="AE14" s="1146"/>
      <c r="AF14" s="1146"/>
      <c r="AG14" s="1146"/>
      <c r="AH14" s="1147"/>
    </row>
    <row r="15" spans="1:40" ht="17.100000000000001" customHeight="1">
      <c r="C15" s="369"/>
      <c r="D15" s="1154" t="s">
        <v>26</v>
      </c>
      <c r="E15" s="1155"/>
      <c r="F15" s="1155"/>
      <c r="G15" s="1155"/>
      <c r="H15" s="1155"/>
      <c r="I15" s="1155"/>
      <c r="J15" s="1155"/>
      <c r="K15" s="1155"/>
      <c r="L15" s="1155"/>
      <c r="M15" s="1155"/>
      <c r="N15" s="1155"/>
      <c r="O15" s="1155"/>
      <c r="P15" s="1156"/>
      <c r="Q15" s="104"/>
      <c r="R15" s="1161" t="s">
        <v>132</v>
      </c>
      <c r="S15" s="1161"/>
      <c r="T15" s="1161"/>
      <c r="U15" s="1161"/>
      <c r="V15" s="1161"/>
      <c r="W15" s="1161"/>
      <c r="X15" s="1161"/>
      <c r="Y15" s="1161"/>
      <c r="Z15" s="1161"/>
      <c r="AA15" s="1161"/>
      <c r="AB15" s="1161"/>
      <c r="AC15" s="1161"/>
      <c r="AD15" s="1161"/>
      <c r="AE15" s="1161"/>
      <c r="AF15" s="1161"/>
      <c r="AG15" s="1161"/>
      <c r="AH15" s="1162"/>
    </row>
    <row r="16" spans="1:40" ht="17.100000000000001" customHeight="1">
      <c r="C16" s="369"/>
      <c r="D16" s="1157"/>
      <c r="E16" s="1155"/>
      <c r="F16" s="1155"/>
      <c r="G16" s="1155"/>
      <c r="H16" s="1155"/>
      <c r="I16" s="1155"/>
      <c r="J16" s="1155"/>
      <c r="K16" s="1155"/>
      <c r="L16" s="1155"/>
      <c r="M16" s="1155"/>
      <c r="N16" s="1155"/>
      <c r="O16" s="1155"/>
      <c r="P16" s="1156"/>
      <c r="Q16" s="104"/>
      <c r="R16" s="1163" t="s">
        <v>133</v>
      </c>
      <c r="S16" s="1163"/>
      <c r="T16" s="1163"/>
      <c r="U16" s="1163"/>
      <c r="V16" s="1163"/>
      <c r="W16" s="1163"/>
      <c r="X16" s="1163"/>
      <c r="Y16" s="1163"/>
      <c r="Z16" s="1163"/>
      <c r="AA16" s="1163"/>
      <c r="AB16" s="1163"/>
      <c r="AC16" s="1163"/>
      <c r="AD16" s="1163"/>
      <c r="AE16" s="1163"/>
      <c r="AF16" s="1163"/>
      <c r="AG16" s="1163"/>
      <c r="AH16" s="1164"/>
    </row>
    <row r="17" spans="1:34" ht="17.100000000000001" customHeight="1">
      <c r="C17" s="369"/>
      <c r="D17" s="1158"/>
      <c r="E17" s="1159"/>
      <c r="F17" s="1159"/>
      <c r="G17" s="1159"/>
      <c r="H17" s="1159"/>
      <c r="I17" s="1159"/>
      <c r="J17" s="1159"/>
      <c r="K17" s="1159"/>
      <c r="L17" s="1159"/>
      <c r="M17" s="1159"/>
      <c r="N17" s="1159"/>
      <c r="O17" s="1159"/>
      <c r="P17" s="1160"/>
      <c r="Q17" s="104"/>
      <c r="R17" s="1165" t="s">
        <v>134</v>
      </c>
      <c r="S17" s="1165"/>
      <c r="T17" s="1165"/>
      <c r="U17" s="1165"/>
      <c r="V17" s="1165"/>
      <c r="W17" s="1165"/>
      <c r="X17" s="1165"/>
      <c r="Y17" s="1165"/>
      <c r="Z17" s="1165"/>
      <c r="AA17" s="1165"/>
      <c r="AB17" s="1165"/>
      <c r="AC17" s="1165"/>
      <c r="AD17" s="1165"/>
      <c r="AE17" s="1165"/>
      <c r="AF17" s="1165"/>
      <c r="AG17" s="1165"/>
      <c r="AH17" s="1166"/>
    </row>
    <row r="18" spans="1:34" ht="36.75" customHeight="1" thickBot="1">
      <c r="C18" s="370"/>
      <c r="D18" s="1094" t="s">
        <v>25</v>
      </c>
      <c r="E18" s="1095"/>
      <c r="F18" s="1095"/>
      <c r="G18" s="1095"/>
      <c r="H18" s="1095"/>
      <c r="I18" s="1095"/>
      <c r="J18" s="1095"/>
      <c r="K18" s="1095"/>
      <c r="L18" s="1095"/>
      <c r="M18" s="1095"/>
      <c r="N18" s="1095"/>
      <c r="O18" s="1095"/>
      <c r="P18" s="1096"/>
      <c r="Q18" s="1097"/>
      <c r="R18" s="1098"/>
      <c r="S18" s="1098"/>
      <c r="T18" s="1098"/>
      <c r="U18" s="1098"/>
      <c r="V18" s="1098"/>
      <c r="W18" s="1098"/>
      <c r="X18" s="1098"/>
      <c r="Y18" s="1098"/>
      <c r="Z18" s="1098"/>
      <c r="AA18" s="1098"/>
      <c r="AB18" s="1098"/>
      <c r="AC18" s="1098"/>
      <c r="AD18" s="1098"/>
      <c r="AE18" s="1098"/>
      <c r="AF18" s="1098"/>
      <c r="AG18" s="1098"/>
      <c r="AH18" s="1099"/>
    </row>
    <row r="19" spans="1:34" ht="45" customHeight="1">
      <c r="C19" s="387" t="s">
        <v>246</v>
      </c>
      <c r="D19" s="1171" t="s">
        <v>247</v>
      </c>
      <c r="E19" s="1172"/>
      <c r="F19" s="1172"/>
      <c r="G19" s="1172"/>
      <c r="H19" s="1172"/>
      <c r="I19" s="1172"/>
      <c r="J19" s="1172"/>
      <c r="K19" s="1172"/>
      <c r="L19" s="1172"/>
      <c r="M19" s="1172"/>
      <c r="N19" s="1172"/>
      <c r="O19" s="1172"/>
      <c r="P19" s="1172"/>
      <c r="Q19" s="1172"/>
      <c r="R19" s="1172"/>
      <c r="S19" s="1172"/>
      <c r="T19" s="1172"/>
      <c r="U19" s="1172"/>
      <c r="V19" s="1172"/>
      <c r="W19" s="1172"/>
      <c r="X19" s="1172"/>
      <c r="Y19" s="1172"/>
      <c r="Z19" s="1172"/>
      <c r="AA19" s="1172"/>
      <c r="AB19" s="1172"/>
      <c r="AC19" s="1172"/>
      <c r="AD19" s="1172"/>
      <c r="AE19" s="1172"/>
      <c r="AF19" s="1172"/>
      <c r="AG19" s="1172"/>
      <c r="AH19" s="1172"/>
    </row>
    <row r="20" spans="1:34" ht="14.25" customHeight="1">
      <c r="A20" s="93"/>
      <c r="B20" s="93"/>
      <c r="C20" s="93"/>
      <c r="D20" s="93"/>
      <c r="E20" s="93"/>
      <c r="F20" s="93"/>
      <c r="G20" s="93"/>
      <c r="H20" s="93"/>
      <c r="I20" s="93"/>
      <c r="J20" s="93"/>
      <c r="K20" s="93"/>
      <c r="L20" s="93"/>
      <c r="M20" s="93"/>
      <c r="N20" s="93"/>
      <c r="O20" s="93"/>
      <c r="P20" s="93"/>
      <c r="Q20" s="93"/>
      <c r="R20" s="329"/>
      <c r="S20" s="329"/>
      <c r="T20" s="329"/>
      <c r="U20" s="329"/>
      <c r="V20" s="329"/>
      <c r="W20" s="329"/>
      <c r="X20" s="329"/>
      <c r="Y20" s="329"/>
      <c r="Z20" s="512"/>
      <c r="AA20" s="512"/>
      <c r="AB20" s="512"/>
      <c r="AC20" s="512"/>
      <c r="AD20" s="512"/>
      <c r="AE20" s="512"/>
      <c r="AF20" s="512"/>
    </row>
    <row r="21" spans="1:34" ht="18" customHeight="1" thickBot="1">
      <c r="B21" s="89" t="s">
        <v>255</v>
      </c>
    </row>
    <row r="22" spans="1:34" ht="33.75" customHeight="1">
      <c r="C22" s="509" t="s">
        <v>14</v>
      </c>
      <c r="D22" s="969" t="s">
        <v>298</v>
      </c>
      <c r="E22" s="1100"/>
      <c r="F22" s="1100"/>
      <c r="G22" s="1100"/>
      <c r="H22" s="1100"/>
      <c r="I22" s="1100"/>
      <c r="J22" s="1100"/>
      <c r="K22" s="1100"/>
      <c r="L22" s="1100"/>
      <c r="M22" s="1100"/>
      <c r="N22" s="1100"/>
      <c r="O22" s="1100"/>
      <c r="P22" s="1101"/>
      <c r="Q22" s="1133"/>
      <c r="R22" s="929"/>
      <c r="S22" s="929"/>
      <c r="T22" s="929"/>
      <c r="U22" s="929"/>
      <c r="V22" s="929"/>
      <c r="W22" s="929"/>
      <c r="X22" s="929"/>
      <c r="Y22" s="929"/>
      <c r="Z22" s="929"/>
      <c r="AA22" s="929"/>
      <c r="AB22" s="929"/>
      <c r="AC22" s="929"/>
      <c r="AD22" s="929"/>
      <c r="AE22" s="929"/>
      <c r="AF22" s="929"/>
      <c r="AG22" s="929"/>
      <c r="AH22" s="388" t="s">
        <v>72</v>
      </c>
    </row>
    <row r="23" spans="1:34" ht="33.950000000000003" customHeight="1">
      <c r="C23" s="510"/>
      <c r="D23" s="389"/>
      <c r="E23" s="390"/>
      <c r="F23" s="902" t="s">
        <v>337</v>
      </c>
      <c r="G23" s="903"/>
      <c r="H23" s="903"/>
      <c r="I23" s="903"/>
      <c r="J23" s="903"/>
      <c r="K23" s="903"/>
      <c r="L23" s="903"/>
      <c r="M23" s="903"/>
      <c r="N23" s="903"/>
      <c r="O23" s="903"/>
      <c r="P23" s="904"/>
      <c r="Q23" s="1138"/>
      <c r="R23" s="1139"/>
      <c r="S23" s="1139"/>
      <c r="T23" s="1139"/>
      <c r="U23" s="1139"/>
      <c r="V23" s="1139"/>
      <c r="W23" s="1139"/>
      <c r="X23" s="1139"/>
      <c r="Y23" s="1139"/>
      <c r="Z23" s="1139"/>
      <c r="AA23" s="1139"/>
      <c r="AB23" s="1139"/>
      <c r="AC23" s="1139"/>
      <c r="AD23" s="1139"/>
      <c r="AE23" s="1139"/>
      <c r="AF23" s="1139"/>
      <c r="AG23" s="1139"/>
      <c r="AH23" s="371" t="s">
        <v>18</v>
      </c>
    </row>
    <row r="24" spans="1:34" ht="17.100000000000001" customHeight="1" thickBot="1">
      <c r="C24" s="342" t="s">
        <v>16</v>
      </c>
      <c r="D24" s="1102" t="s">
        <v>17</v>
      </c>
      <c r="E24" s="1103"/>
      <c r="F24" s="1103"/>
      <c r="G24" s="1103"/>
      <c r="H24" s="1103"/>
      <c r="I24" s="1103"/>
      <c r="J24" s="1103"/>
      <c r="K24" s="1103"/>
      <c r="L24" s="1103"/>
      <c r="M24" s="1103"/>
      <c r="N24" s="1103"/>
      <c r="O24" s="1103"/>
      <c r="P24" s="1103"/>
      <c r="Q24" s="1104" t="s">
        <v>299</v>
      </c>
      <c r="R24" s="1104"/>
      <c r="S24" s="1104"/>
      <c r="T24" s="1104"/>
      <c r="U24" s="1104"/>
      <c r="V24" s="1104"/>
      <c r="W24" s="1104"/>
      <c r="X24" s="1104"/>
      <c r="Y24" s="1104"/>
      <c r="Z24" s="1104"/>
      <c r="AA24" s="1104"/>
      <c r="AB24" s="1104"/>
      <c r="AC24" s="1104"/>
      <c r="AD24" s="1104"/>
      <c r="AE24" s="1104"/>
      <c r="AF24" s="1104"/>
      <c r="AG24" s="1104"/>
      <c r="AH24" s="1105"/>
    </row>
    <row r="25" spans="1:34" s="1" customFormat="1" ht="45" customHeight="1">
      <c r="C25" s="491" t="s">
        <v>126</v>
      </c>
      <c r="D25" s="916" t="s">
        <v>385</v>
      </c>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row>
    <row r="26" spans="1:34" s="93" customFormat="1" ht="17.100000000000001" customHeight="1">
      <c r="C26" s="311"/>
      <c r="D26" s="138"/>
      <c r="E26" s="138"/>
      <c r="F26" s="138"/>
      <c r="G26" s="138"/>
      <c r="H26" s="138"/>
      <c r="I26" s="138"/>
      <c r="J26" s="138"/>
      <c r="K26" s="138"/>
      <c r="L26" s="138"/>
      <c r="M26" s="138"/>
      <c r="N26" s="138"/>
      <c r="O26" s="138"/>
      <c r="P26" s="138"/>
      <c r="Q26" s="311"/>
      <c r="R26" s="311"/>
      <c r="S26" s="311"/>
      <c r="T26" s="311"/>
      <c r="U26" s="311"/>
      <c r="V26" s="311"/>
      <c r="W26" s="311"/>
      <c r="X26" s="311"/>
      <c r="Y26" s="311"/>
      <c r="Z26" s="311"/>
      <c r="AA26" s="311"/>
      <c r="AB26" s="311"/>
      <c r="AC26" s="311"/>
      <c r="AD26" s="311"/>
      <c r="AE26" s="311"/>
      <c r="AF26" s="311"/>
      <c r="AG26" s="311"/>
      <c r="AH26" s="311"/>
    </row>
    <row r="27" spans="1:34" ht="18" customHeight="1" thickBot="1">
      <c r="B27" s="89" t="s">
        <v>413</v>
      </c>
    </row>
    <row r="28" spans="1:34" ht="33.950000000000003" customHeight="1">
      <c r="C28" s="509" t="s">
        <v>262</v>
      </c>
      <c r="D28" s="969" t="s">
        <v>300</v>
      </c>
      <c r="E28" s="1100"/>
      <c r="F28" s="1100"/>
      <c r="G28" s="1100"/>
      <c r="H28" s="1100"/>
      <c r="I28" s="1100"/>
      <c r="J28" s="1100"/>
      <c r="K28" s="1100"/>
      <c r="L28" s="1100"/>
      <c r="M28" s="1100"/>
      <c r="N28" s="1100"/>
      <c r="O28" s="1100"/>
      <c r="P28" s="1101"/>
      <c r="Q28" s="1134">
        <f>ROUNDDOWN(Q29+Q36,-3)</f>
        <v>0</v>
      </c>
      <c r="R28" s="1135"/>
      <c r="S28" s="1135"/>
      <c r="T28" s="1135"/>
      <c r="U28" s="1135"/>
      <c r="V28" s="1135"/>
      <c r="W28" s="1135"/>
      <c r="X28" s="1135"/>
      <c r="Y28" s="1135"/>
      <c r="Z28" s="1135"/>
      <c r="AA28" s="1135"/>
      <c r="AB28" s="1135"/>
      <c r="AC28" s="1135"/>
      <c r="AD28" s="1135"/>
      <c r="AE28" s="1135"/>
      <c r="AF28" s="1135"/>
      <c r="AG28" s="1135"/>
      <c r="AH28" s="485" t="s">
        <v>18</v>
      </c>
    </row>
    <row r="29" spans="1:34" ht="24" customHeight="1">
      <c r="C29" s="196"/>
      <c r="D29" s="93"/>
      <c r="E29" s="949" t="s">
        <v>338</v>
      </c>
      <c r="F29" s="1140"/>
      <c r="G29" s="1140"/>
      <c r="H29" s="1140"/>
      <c r="I29" s="1140"/>
      <c r="J29" s="1140"/>
      <c r="K29" s="1140"/>
      <c r="L29" s="1140"/>
      <c r="M29" s="1140"/>
      <c r="N29" s="1140"/>
      <c r="O29" s="1140"/>
      <c r="P29" s="1141"/>
      <c r="Q29" s="1136">
        <f>Q30-Q31-Q32-Q33</f>
        <v>0</v>
      </c>
      <c r="R29" s="1137"/>
      <c r="S29" s="1137"/>
      <c r="T29" s="1137"/>
      <c r="U29" s="1137"/>
      <c r="V29" s="1137"/>
      <c r="W29" s="1137"/>
      <c r="X29" s="1137"/>
      <c r="Y29" s="1137"/>
      <c r="Z29" s="1137"/>
      <c r="AA29" s="1137"/>
      <c r="AB29" s="1137"/>
      <c r="AC29" s="1137"/>
      <c r="AD29" s="1137"/>
      <c r="AE29" s="1137"/>
      <c r="AF29" s="1137"/>
      <c r="AG29" s="1137"/>
      <c r="AH29" s="71" t="s">
        <v>18</v>
      </c>
    </row>
    <row r="30" spans="1:34" ht="17.100000000000001" customHeight="1">
      <c r="C30" s="196"/>
      <c r="D30" s="93"/>
      <c r="E30" s="143"/>
      <c r="F30" s="952" t="s">
        <v>332</v>
      </c>
      <c r="G30" s="953"/>
      <c r="H30" s="953"/>
      <c r="I30" s="953"/>
      <c r="J30" s="953"/>
      <c r="K30" s="953"/>
      <c r="L30" s="953"/>
      <c r="M30" s="953"/>
      <c r="N30" s="953"/>
      <c r="O30" s="953"/>
      <c r="P30" s="954"/>
      <c r="Q30" s="1092">
        <f>'【様式５別添１】賃金改善明細書（職員別）'!T38</f>
        <v>0</v>
      </c>
      <c r="R30" s="1093"/>
      <c r="S30" s="1093"/>
      <c r="T30" s="1093"/>
      <c r="U30" s="1093"/>
      <c r="V30" s="1093"/>
      <c r="W30" s="1093"/>
      <c r="X30" s="1093"/>
      <c r="Y30" s="1093"/>
      <c r="Z30" s="1093"/>
      <c r="AA30" s="1093"/>
      <c r="AB30" s="1093"/>
      <c r="AC30" s="1093"/>
      <c r="AD30" s="1093"/>
      <c r="AE30" s="1093"/>
      <c r="AF30" s="1093"/>
      <c r="AG30" s="1093"/>
      <c r="AH30" s="71" t="s">
        <v>18</v>
      </c>
    </row>
    <row r="31" spans="1:34" ht="32.25" customHeight="1">
      <c r="C31" s="196"/>
      <c r="D31" s="93"/>
      <c r="E31" s="143"/>
      <c r="F31" s="885" t="s">
        <v>456</v>
      </c>
      <c r="G31" s="886"/>
      <c r="H31" s="886"/>
      <c r="I31" s="886"/>
      <c r="J31" s="886"/>
      <c r="K31" s="886"/>
      <c r="L31" s="886"/>
      <c r="M31" s="886"/>
      <c r="N31" s="886"/>
      <c r="O31" s="886"/>
      <c r="P31" s="887"/>
      <c r="Q31" s="1092">
        <f>'【様式５別添１】賃金改善明細書（職員別）'!U38</f>
        <v>0</v>
      </c>
      <c r="R31" s="1093"/>
      <c r="S31" s="1093"/>
      <c r="T31" s="1093"/>
      <c r="U31" s="1093"/>
      <c r="V31" s="1093"/>
      <c r="W31" s="1093"/>
      <c r="X31" s="1093"/>
      <c r="Y31" s="1093"/>
      <c r="Z31" s="1093"/>
      <c r="AA31" s="1093"/>
      <c r="AB31" s="1093"/>
      <c r="AC31" s="1093"/>
      <c r="AD31" s="1093"/>
      <c r="AE31" s="1093"/>
      <c r="AF31" s="1093"/>
      <c r="AG31" s="1093"/>
      <c r="AH31" s="71" t="s">
        <v>18</v>
      </c>
    </row>
    <row r="32" spans="1:34" ht="32.25" customHeight="1">
      <c r="C32" s="196"/>
      <c r="D32" s="93"/>
      <c r="E32" s="143"/>
      <c r="F32" s="885" t="s">
        <v>457</v>
      </c>
      <c r="G32" s="886"/>
      <c r="H32" s="886"/>
      <c r="I32" s="886"/>
      <c r="J32" s="886"/>
      <c r="K32" s="886"/>
      <c r="L32" s="886"/>
      <c r="M32" s="886"/>
      <c r="N32" s="886"/>
      <c r="O32" s="886"/>
      <c r="P32" s="887"/>
      <c r="Q32" s="1092">
        <f>'【様式５別添１】賃金改善明細書（職員別）'!V38</f>
        <v>0</v>
      </c>
      <c r="R32" s="1093"/>
      <c r="S32" s="1093"/>
      <c r="T32" s="1093"/>
      <c r="U32" s="1093"/>
      <c r="V32" s="1093"/>
      <c r="W32" s="1093"/>
      <c r="X32" s="1093"/>
      <c r="Y32" s="1093"/>
      <c r="Z32" s="1093"/>
      <c r="AA32" s="1093"/>
      <c r="AB32" s="1093"/>
      <c r="AC32" s="1093"/>
      <c r="AD32" s="1093"/>
      <c r="AE32" s="1093"/>
      <c r="AF32" s="1093"/>
      <c r="AG32" s="1093"/>
      <c r="AH32" s="71" t="s">
        <v>18</v>
      </c>
    </row>
    <row r="33" spans="2:38" ht="17.100000000000001" customHeight="1">
      <c r="C33" s="196"/>
      <c r="D33" s="93"/>
      <c r="E33" s="145"/>
      <c r="F33" s="949" t="s">
        <v>339</v>
      </c>
      <c r="G33" s="950"/>
      <c r="H33" s="950"/>
      <c r="I33" s="950"/>
      <c r="J33" s="950"/>
      <c r="K33" s="950"/>
      <c r="L33" s="950"/>
      <c r="M33" s="950"/>
      <c r="N33" s="950"/>
      <c r="O33" s="950"/>
      <c r="P33" s="951"/>
      <c r="Q33" s="1092">
        <f>Q34+Q35</f>
        <v>0</v>
      </c>
      <c r="R33" s="1093"/>
      <c r="S33" s="1093"/>
      <c r="T33" s="1093"/>
      <c r="U33" s="1093"/>
      <c r="V33" s="1093"/>
      <c r="W33" s="1093"/>
      <c r="X33" s="1093"/>
      <c r="Y33" s="1093"/>
      <c r="Z33" s="1093"/>
      <c r="AA33" s="1093"/>
      <c r="AB33" s="1093"/>
      <c r="AC33" s="1093"/>
      <c r="AD33" s="1093"/>
      <c r="AE33" s="1093"/>
      <c r="AF33" s="1093"/>
      <c r="AG33" s="1093"/>
      <c r="AH33" s="72" t="s">
        <v>18</v>
      </c>
    </row>
    <row r="34" spans="2:38" ht="32.25" customHeight="1">
      <c r="C34" s="196"/>
      <c r="D34" s="93"/>
      <c r="E34" s="143"/>
      <c r="F34" s="147"/>
      <c r="G34" s="885" t="s">
        <v>363</v>
      </c>
      <c r="H34" s="886"/>
      <c r="I34" s="886"/>
      <c r="J34" s="886"/>
      <c r="K34" s="886"/>
      <c r="L34" s="886"/>
      <c r="M34" s="886"/>
      <c r="N34" s="886"/>
      <c r="O34" s="886"/>
      <c r="P34" s="887"/>
      <c r="Q34" s="1092">
        <f>'【様式５別添１】賃金改善明細書（職員別）'!N38</f>
        <v>0</v>
      </c>
      <c r="R34" s="1093"/>
      <c r="S34" s="1093"/>
      <c r="T34" s="1093"/>
      <c r="U34" s="1093"/>
      <c r="V34" s="1093"/>
      <c r="W34" s="1093"/>
      <c r="X34" s="1093"/>
      <c r="Y34" s="1093"/>
      <c r="Z34" s="1093"/>
      <c r="AA34" s="1093"/>
      <c r="AB34" s="1093"/>
      <c r="AC34" s="1093"/>
      <c r="AD34" s="1093"/>
      <c r="AE34" s="1093"/>
      <c r="AF34" s="1093"/>
      <c r="AG34" s="1093"/>
      <c r="AH34" s="70" t="s">
        <v>18</v>
      </c>
    </row>
    <row r="35" spans="2:38" ht="45" customHeight="1">
      <c r="C35" s="196"/>
      <c r="D35" s="93"/>
      <c r="E35" s="344"/>
      <c r="F35" s="148"/>
      <c r="G35" s="885" t="s">
        <v>386</v>
      </c>
      <c r="H35" s="886"/>
      <c r="I35" s="886"/>
      <c r="J35" s="886"/>
      <c r="K35" s="886"/>
      <c r="L35" s="886"/>
      <c r="M35" s="886"/>
      <c r="N35" s="886"/>
      <c r="O35" s="886"/>
      <c r="P35" s="887"/>
      <c r="Q35" s="1092">
        <f>'【様式５別添１】賃金改善明細書（職員別）'!O38</f>
        <v>0</v>
      </c>
      <c r="R35" s="1093"/>
      <c r="S35" s="1093"/>
      <c r="T35" s="1093"/>
      <c r="U35" s="1093"/>
      <c r="V35" s="1093"/>
      <c r="W35" s="1093"/>
      <c r="X35" s="1093"/>
      <c r="Y35" s="1093"/>
      <c r="Z35" s="1093"/>
      <c r="AA35" s="1093"/>
      <c r="AB35" s="1093"/>
      <c r="AC35" s="1093"/>
      <c r="AD35" s="1093"/>
      <c r="AE35" s="1093"/>
      <c r="AF35" s="1093"/>
      <c r="AG35" s="1093"/>
      <c r="AH35" s="71" t="s">
        <v>18</v>
      </c>
    </row>
    <row r="36" spans="2:38" ht="17.100000000000001" customHeight="1" thickBot="1">
      <c r="C36" s="150"/>
      <c r="D36" s="391"/>
      <c r="E36" s="489" t="s">
        <v>340</v>
      </c>
      <c r="F36" s="490"/>
      <c r="G36" s="486"/>
      <c r="H36" s="486"/>
      <c r="I36" s="486"/>
      <c r="J36" s="486"/>
      <c r="K36" s="486"/>
      <c r="L36" s="486"/>
      <c r="M36" s="486"/>
      <c r="N36" s="486"/>
      <c r="O36" s="486"/>
      <c r="P36" s="487"/>
      <c r="Q36" s="1182"/>
      <c r="R36" s="1183"/>
      <c r="S36" s="1183"/>
      <c r="T36" s="1183"/>
      <c r="U36" s="1183"/>
      <c r="V36" s="1183"/>
      <c r="W36" s="1183"/>
      <c r="X36" s="1183"/>
      <c r="Y36" s="1183"/>
      <c r="Z36" s="1183"/>
      <c r="AA36" s="1183"/>
      <c r="AB36" s="1183"/>
      <c r="AC36" s="1183"/>
      <c r="AD36" s="1183"/>
      <c r="AE36" s="1183"/>
      <c r="AF36" s="1183"/>
      <c r="AG36" s="1183"/>
      <c r="AH36" s="106" t="s">
        <v>18</v>
      </c>
    </row>
    <row r="37" spans="2:38" s="93" customFormat="1" ht="15" customHeight="1">
      <c r="C37" s="311"/>
      <c r="E37" s="138"/>
      <c r="F37" s="312"/>
      <c r="G37" s="392"/>
      <c r="H37" s="392"/>
      <c r="I37" s="392"/>
      <c r="J37" s="392"/>
      <c r="K37" s="392"/>
      <c r="L37" s="392"/>
      <c r="M37" s="392"/>
      <c r="N37" s="392"/>
      <c r="O37" s="392"/>
      <c r="P37" s="392"/>
      <c r="Q37" s="311"/>
      <c r="R37" s="311"/>
      <c r="S37" s="311"/>
      <c r="T37" s="311"/>
      <c r="U37" s="311"/>
      <c r="V37" s="311"/>
      <c r="W37" s="311"/>
      <c r="X37" s="311"/>
      <c r="Y37" s="311"/>
      <c r="Z37" s="311"/>
      <c r="AA37" s="311"/>
      <c r="AB37" s="311"/>
      <c r="AC37" s="311"/>
      <c r="AD37" s="311"/>
      <c r="AE37" s="311"/>
      <c r="AF37" s="311"/>
      <c r="AG37" s="311"/>
      <c r="AH37" s="351"/>
    </row>
    <row r="38" spans="2:38" s="73" customFormat="1" ht="18" customHeight="1" thickBot="1">
      <c r="B38" s="1" t="s">
        <v>263</v>
      </c>
      <c r="AH38" s="129"/>
    </row>
    <row r="39" spans="2:38" s="73" customFormat="1" ht="18" customHeight="1">
      <c r="C39" s="513" t="s">
        <v>114</v>
      </c>
      <c r="D39" s="1110" t="s">
        <v>302</v>
      </c>
      <c r="E39" s="1111"/>
      <c r="F39" s="1111"/>
      <c r="G39" s="1111"/>
      <c r="H39" s="1111"/>
      <c r="I39" s="1111"/>
      <c r="J39" s="1111"/>
      <c r="K39" s="1111"/>
      <c r="L39" s="1111"/>
      <c r="M39" s="1111"/>
      <c r="N39" s="1111"/>
      <c r="O39" s="1111"/>
      <c r="P39" s="1112"/>
      <c r="Q39" s="966">
        <f>IFERROR(VLOOKUP(V5,【様式５別添２】一覧表!D9:H17,2,),0)</f>
        <v>0</v>
      </c>
      <c r="R39" s="967"/>
      <c r="S39" s="967"/>
      <c r="T39" s="967"/>
      <c r="U39" s="967"/>
      <c r="V39" s="967"/>
      <c r="W39" s="967"/>
      <c r="X39" s="967"/>
      <c r="Y39" s="967"/>
      <c r="Z39" s="967"/>
      <c r="AA39" s="967"/>
      <c r="AB39" s="967"/>
      <c r="AC39" s="967"/>
      <c r="AD39" s="967"/>
      <c r="AE39" s="967"/>
      <c r="AF39" s="967"/>
      <c r="AG39" s="968"/>
      <c r="AH39" s="103" t="s">
        <v>18</v>
      </c>
    </row>
    <row r="40" spans="2:38" s="73" customFormat="1" ht="18" customHeight="1">
      <c r="C40" s="507"/>
      <c r="D40" s="135"/>
      <c r="E40" s="197"/>
      <c r="F40" s="197"/>
      <c r="G40" s="197"/>
      <c r="H40" s="952" t="s">
        <v>371</v>
      </c>
      <c r="I40" s="953"/>
      <c r="J40" s="953"/>
      <c r="K40" s="953"/>
      <c r="L40" s="953"/>
      <c r="M40" s="953"/>
      <c r="N40" s="953"/>
      <c r="O40" s="953"/>
      <c r="P40" s="960"/>
      <c r="Q40" s="894">
        <f>IFERROR(VLOOKUP(V5,【様式５別添２】一覧表!D9:H17,3,),0)</f>
        <v>0</v>
      </c>
      <c r="R40" s="895"/>
      <c r="S40" s="895"/>
      <c r="T40" s="895"/>
      <c r="U40" s="895"/>
      <c r="V40" s="895"/>
      <c r="W40" s="895"/>
      <c r="X40" s="895"/>
      <c r="Y40" s="895"/>
      <c r="Z40" s="895"/>
      <c r="AA40" s="895"/>
      <c r="AB40" s="895"/>
      <c r="AC40" s="895"/>
      <c r="AD40" s="895"/>
      <c r="AE40" s="895"/>
      <c r="AF40" s="895"/>
      <c r="AG40" s="896"/>
      <c r="AH40" s="128" t="s">
        <v>18</v>
      </c>
    </row>
    <row r="41" spans="2:38" s="73" customFormat="1" ht="18" customHeight="1">
      <c r="C41" s="502" t="s">
        <v>261</v>
      </c>
      <c r="D41" s="1195" t="s">
        <v>303</v>
      </c>
      <c r="E41" s="1196"/>
      <c r="F41" s="1196"/>
      <c r="G41" s="1196"/>
      <c r="H41" s="1196"/>
      <c r="I41" s="1196"/>
      <c r="J41" s="1196"/>
      <c r="K41" s="1196"/>
      <c r="L41" s="1196"/>
      <c r="M41" s="1196"/>
      <c r="N41" s="1196"/>
      <c r="O41" s="1196"/>
      <c r="P41" s="1197"/>
      <c r="Q41" s="894">
        <f>IFERROR(VLOOKUP(V5,【様式５別添２】一覧表!D9:H17,4,),0)</f>
        <v>0</v>
      </c>
      <c r="R41" s="895"/>
      <c r="S41" s="895"/>
      <c r="T41" s="895"/>
      <c r="U41" s="895"/>
      <c r="V41" s="895"/>
      <c r="W41" s="895"/>
      <c r="X41" s="895"/>
      <c r="Y41" s="895"/>
      <c r="Z41" s="895"/>
      <c r="AA41" s="895"/>
      <c r="AB41" s="895"/>
      <c r="AC41" s="895"/>
      <c r="AD41" s="895"/>
      <c r="AE41" s="895"/>
      <c r="AF41" s="895"/>
      <c r="AG41" s="896"/>
      <c r="AH41" s="128" t="s">
        <v>18</v>
      </c>
    </row>
    <row r="42" spans="2:38" s="73" customFormat="1" ht="18" customHeight="1" thickBot="1">
      <c r="C42" s="508"/>
      <c r="D42" s="393"/>
      <c r="E42" s="394"/>
      <c r="F42" s="394"/>
      <c r="G42" s="394"/>
      <c r="H42" s="961" t="s">
        <v>372</v>
      </c>
      <c r="I42" s="962"/>
      <c r="J42" s="962"/>
      <c r="K42" s="962"/>
      <c r="L42" s="962"/>
      <c r="M42" s="962"/>
      <c r="N42" s="962"/>
      <c r="O42" s="962"/>
      <c r="P42" s="963"/>
      <c r="Q42" s="940">
        <f>IFERROR(VLOOKUP(V5,【様式５別添２】一覧表!D9:H17,5,),0)</f>
        <v>0</v>
      </c>
      <c r="R42" s="941"/>
      <c r="S42" s="941"/>
      <c r="T42" s="941"/>
      <c r="U42" s="941"/>
      <c r="V42" s="941"/>
      <c r="W42" s="941"/>
      <c r="X42" s="941"/>
      <c r="Y42" s="941"/>
      <c r="Z42" s="941"/>
      <c r="AA42" s="941"/>
      <c r="AB42" s="941"/>
      <c r="AC42" s="941"/>
      <c r="AD42" s="941"/>
      <c r="AE42" s="941"/>
      <c r="AF42" s="941"/>
      <c r="AG42" s="942"/>
      <c r="AH42" s="78" t="s">
        <v>18</v>
      </c>
    </row>
    <row r="43" spans="2:38" s="79" customFormat="1" ht="18" customHeight="1">
      <c r="C43" s="80" t="s">
        <v>126</v>
      </c>
      <c r="D43" s="1106" t="s">
        <v>292</v>
      </c>
      <c r="E43" s="1107"/>
      <c r="F43" s="1107"/>
      <c r="G43" s="1107"/>
      <c r="H43" s="1107"/>
      <c r="I43" s="1107"/>
      <c r="J43" s="1107"/>
      <c r="K43" s="1107"/>
      <c r="L43" s="1107"/>
      <c r="M43" s="1107"/>
      <c r="N43" s="1107"/>
      <c r="O43" s="1107"/>
      <c r="P43" s="1107"/>
      <c r="Q43" s="1107"/>
      <c r="R43" s="1107"/>
      <c r="S43" s="1107"/>
      <c r="T43" s="1107"/>
      <c r="U43" s="1107"/>
      <c r="V43" s="1107"/>
      <c r="W43" s="1107"/>
      <c r="X43" s="1107"/>
      <c r="Y43" s="1107"/>
      <c r="Z43" s="1107"/>
      <c r="AA43" s="1107"/>
      <c r="AB43" s="1107"/>
      <c r="AC43" s="1107"/>
      <c r="AD43" s="1107"/>
      <c r="AE43" s="1107"/>
      <c r="AF43" s="1107"/>
      <c r="AG43" s="1107"/>
      <c r="AH43" s="1107"/>
    </row>
    <row r="44" spans="2:38" s="93" customFormat="1" ht="17.100000000000001" customHeight="1">
      <c r="C44" s="311"/>
      <c r="E44" s="138"/>
      <c r="F44" s="312"/>
      <c r="G44" s="392"/>
      <c r="H44" s="392"/>
      <c r="I44" s="392"/>
      <c r="J44" s="392"/>
      <c r="K44" s="392"/>
      <c r="L44" s="392"/>
      <c r="M44" s="392"/>
      <c r="N44" s="392"/>
      <c r="O44" s="392"/>
      <c r="P44" s="392"/>
      <c r="Q44" s="311"/>
      <c r="R44" s="311"/>
      <c r="S44" s="311"/>
      <c r="T44" s="311"/>
      <c r="U44" s="311"/>
      <c r="V44" s="311"/>
      <c r="W44" s="311"/>
      <c r="X44" s="311"/>
      <c r="Y44" s="311"/>
      <c r="Z44" s="311"/>
      <c r="AA44" s="311"/>
      <c r="AB44" s="311"/>
      <c r="AC44" s="311"/>
      <c r="AD44" s="311"/>
      <c r="AE44" s="311"/>
      <c r="AF44" s="311"/>
      <c r="AG44" s="311"/>
      <c r="AH44" s="351"/>
    </row>
    <row r="45" spans="2:38" s="93" customFormat="1" ht="17.100000000000001" customHeight="1" thickBot="1">
      <c r="B45" s="89" t="s">
        <v>264</v>
      </c>
      <c r="C45" s="395"/>
      <c r="D45" s="396"/>
      <c r="E45" s="396"/>
      <c r="F45" s="396"/>
      <c r="G45" s="396"/>
      <c r="H45" s="396"/>
      <c r="I45" s="396"/>
      <c r="J45" s="396"/>
      <c r="K45" s="396"/>
      <c r="L45" s="392"/>
      <c r="M45" s="392"/>
      <c r="N45" s="392"/>
      <c r="O45" s="392"/>
      <c r="P45" s="392"/>
      <c r="Q45" s="311"/>
      <c r="R45" s="311"/>
      <c r="S45" s="311"/>
      <c r="T45" s="311"/>
      <c r="U45" s="311"/>
      <c r="V45" s="311"/>
      <c r="W45" s="311"/>
      <c r="X45" s="311"/>
      <c r="Y45" s="311"/>
      <c r="Z45" s="311"/>
      <c r="AA45" s="311"/>
      <c r="AB45" s="311"/>
      <c r="AC45" s="311"/>
      <c r="AD45" s="311"/>
      <c r="AE45" s="311"/>
      <c r="AF45" s="311"/>
      <c r="AG45" s="311"/>
      <c r="AH45" s="351"/>
    </row>
    <row r="46" spans="2:38" ht="30" customHeight="1">
      <c r="C46" s="397" t="s">
        <v>265</v>
      </c>
      <c r="D46" s="1108" t="s">
        <v>387</v>
      </c>
      <c r="E46" s="1109"/>
      <c r="F46" s="1109"/>
      <c r="G46" s="1109"/>
      <c r="H46" s="1109"/>
      <c r="I46" s="1109"/>
      <c r="J46" s="1109"/>
      <c r="K46" s="1109"/>
      <c r="L46" s="1109"/>
      <c r="M46" s="1109"/>
      <c r="N46" s="1109"/>
      <c r="O46" s="1109"/>
      <c r="P46" s="1109"/>
      <c r="Q46" s="1189" t="s">
        <v>285</v>
      </c>
      <c r="R46" s="1190"/>
      <c r="S46" s="1190"/>
      <c r="T46" s="1190"/>
      <c r="U46" s="1190"/>
      <c r="V46" s="1190"/>
      <c r="W46" s="1190"/>
      <c r="X46" s="1190"/>
      <c r="Y46" s="1191"/>
      <c r="Z46" s="1192"/>
      <c r="AA46" s="1193"/>
      <c r="AB46" s="1193"/>
      <c r="AC46" s="1193"/>
      <c r="AD46" s="1193"/>
      <c r="AE46" s="1193"/>
      <c r="AF46" s="1193"/>
      <c r="AG46" s="1193"/>
      <c r="AH46" s="1194"/>
      <c r="AK46" s="89" t="s">
        <v>280</v>
      </c>
      <c r="AL46" s="398"/>
    </row>
    <row r="47" spans="2:38" ht="99.95" customHeight="1">
      <c r="C47" s="372"/>
      <c r="D47" s="1186" t="s">
        <v>455</v>
      </c>
      <c r="E47" s="1187"/>
      <c r="F47" s="1187"/>
      <c r="G47" s="1187"/>
      <c r="H47" s="1187"/>
      <c r="I47" s="1187"/>
      <c r="J47" s="1187"/>
      <c r="K47" s="1187"/>
      <c r="L47" s="1187"/>
      <c r="M47" s="1187"/>
      <c r="N47" s="1187"/>
      <c r="O47" s="1187"/>
      <c r="P47" s="1188"/>
      <c r="Q47" s="1184"/>
      <c r="R47" s="1185"/>
      <c r="S47" s="1185"/>
      <c r="T47" s="1185"/>
      <c r="U47" s="1185"/>
      <c r="V47" s="1185"/>
      <c r="W47" s="1185"/>
      <c r="X47" s="1185"/>
      <c r="Y47" s="1185"/>
      <c r="Z47" s="1185"/>
      <c r="AA47" s="1185"/>
      <c r="AB47" s="1185"/>
      <c r="AC47" s="1185"/>
      <c r="AD47" s="1185"/>
      <c r="AE47" s="1185"/>
      <c r="AF47" s="1185"/>
      <c r="AG47" s="1185"/>
      <c r="AH47" s="399" t="s">
        <v>18</v>
      </c>
      <c r="AK47" s="89" t="s">
        <v>279</v>
      </c>
      <c r="AL47" s="398"/>
    </row>
    <row r="48" spans="2:38" ht="20.25" customHeight="1">
      <c r="C48" s="400" t="s">
        <v>203</v>
      </c>
      <c r="D48" s="492"/>
      <c r="E48" s="492"/>
      <c r="F48" s="492"/>
      <c r="G48" s="492"/>
      <c r="H48" s="492"/>
      <c r="I48" s="492"/>
      <c r="J48" s="492"/>
      <c r="K48" s="492"/>
      <c r="L48" s="492"/>
      <c r="M48" s="492"/>
      <c r="N48" s="492"/>
      <c r="O48" s="492"/>
      <c r="P48" s="492"/>
      <c r="Q48" s="492"/>
      <c r="R48" s="401"/>
      <c r="S48" s="401"/>
      <c r="T48" s="401"/>
      <c r="U48" s="401"/>
      <c r="V48" s="401"/>
      <c r="W48" s="401"/>
      <c r="X48" s="401"/>
      <c r="Y48" s="401"/>
      <c r="Z48" s="401"/>
      <c r="AA48" s="401"/>
      <c r="AB48" s="401"/>
      <c r="AC48" s="401"/>
      <c r="AD48" s="401"/>
      <c r="AE48" s="401"/>
      <c r="AF48" s="401"/>
      <c r="AG48" s="401"/>
      <c r="AH48" s="402"/>
    </row>
    <row r="49" spans="2:48" ht="18.75" customHeight="1">
      <c r="C49" s="1167" t="s">
        <v>266</v>
      </c>
      <c r="D49" s="1118" t="s">
        <v>199</v>
      </c>
      <c r="E49" s="1119"/>
      <c r="F49" s="1119"/>
      <c r="G49" s="1119"/>
      <c r="H49" s="1119"/>
      <c r="I49" s="1119"/>
      <c r="J49" s="1119"/>
      <c r="K49" s="1119"/>
      <c r="L49" s="1119"/>
      <c r="M49" s="1119"/>
      <c r="N49" s="1119"/>
      <c r="O49" s="1119"/>
      <c r="P49" s="1120"/>
      <c r="Q49" s="1124" t="s">
        <v>188</v>
      </c>
      <c r="R49" s="1177"/>
      <c r="S49" s="1177"/>
      <c r="T49" s="1177"/>
      <c r="U49" s="1177"/>
      <c r="V49" s="1177"/>
      <c r="W49" s="1177"/>
      <c r="X49" s="1177"/>
      <c r="Y49" s="1178"/>
      <c r="Z49" s="1124" t="s">
        <v>190</v>
      </c>
      <c r="AA49" s="1125"/>
      <c r="AB49" s="1125"/>
      <c r="AC49" s="1125"/>
      <c r="AD49" s="1125"/>
      <c r="AE49" s="1125"/>
      <c r="AF49" s="1125"/>
      <c r="AG49" s="1125"/>
      <c r="AH49" s="1126"/>
    </row>
    <row r="50" spans="2:48" ht="30" customHeight="1">
      <c r="C50" s="1168"/>
      <c r="D50" s="1121"/>
      <c r="E50" s="1122"/>
      <c r="F50" s="1122"/>
      <c r="G50" s="1122"/>
      <c r="H50" s="1122"/>
      <c r="I50" s="1122"/>
      <c r="J50" s="1122"/>
      <c r="K50" s="1122"/>
      <c r="L50" s="1122"/>
      <c r="M50" s="1122"/>
      <c r="N50" s="1122"/>
      <c r="O50" s="1122"/>
      <c r="P50" s="1123"/>
      <c r="Q50" s="1127" t="str">
        <f>IF(Q47&gt;0,"〇","")</f>
        <v/>
      </c>
      <c r="R50" s="1128"/>
      <c r="S50" s="1128"/>
      <c r="T50" s="1128"/>
      <c r="U50" s="1128"/>
      <c r="V50" s="1128"/>
      <c r="W50" s="1128"/>
      <c r="X50" s="1128"/>
      <c r="Y50" s="1129"/>
      <c r="Z50" s="1130"/>
      <c r="AA50" s="1131"/>
      <c r="AB50" s="1131"/>
      <c r="AC50" s="1131"/>
      <c r="AD50" s="1131"/>
      <c r="AE50" s="1131"/>
      <c r="AF50" s="1131"/>
      <c r="AG50" s="1131"/>
      <c r="AH50" s="1132"/>
    </row>
    <row r="51" spans="2:48" ht="17.100000000000001" customHeight="1">
      <c r="C51" s="1169" t="s">
        <v>251</v>
      </c>
      <c r="D51" s="1173" t="s">
        <v>307</v>
      </c>
      <c r="E51" s="1174"/>
      <c r="F51" s="1174"/>
      <c r="G51" s="1174"/>
      <c r="H51" s="1174"/>
      <c r="I51" s="1174"/>
      <c r="J51" s="1174"/>
      <c r="K51" s="1174"/>
      <c r="L51" s="1174"/>
      <c r="M51" s="1174"/>
      <c r="N51" s="1174"/>
      <c r="O51" s="1174"/>
      <c r="P51" s="1174"/>
      <c r="Q51" s="104"/>
      <c r="R51" s="1146" t="s">
        <v>130</v>
      </c>
      <c r="S51" s="1146"/>
      <c r="T51" s="1146"/>
      <c r="U51" s="1146"/>
      <c r="V51" s="1146"/>
      <c r="W51" s="1146"/>
      <c r="X51" s="1146"/>
      <c r="Y51" s="1146"/>
      <c r="Z51" s="1146"/>
      <c r="AA51" s="1146"/>
      <c r="AB51" s="1146"/>
      <c r="AC51" s="1146"/>
      <c r="AD51" s="1146"/>
      <c r="AE51" s="1146"/>
      <c r="AF51" s="1146"/>
      <c r="AG51" s="1146"/>
      <c r="AH51" s="1147"/>
    </row>
    <row r="52" spans="2:48" ht="17.100000000000001" customHeight="1">
      <c r="C52" s="1170"/>
      <c r="D52" s="1175"/>
      <c r="E52" s="1176"/>
      <c r="F52" s="1176"/>
      <c r="G52" s="1176"/>
      <c r="H52" s="1176"/>
      <c r="I52" s="1176"/>
      <c r="J52" s="1176"/>
      <c r="K52" s="1176"/>
      <c r="L52" s="1176"/>
      <c r="M52" s="1176"/>
      <c r="N52" s="1176"/>
      <c r="O52" s="1176"/>
      <c r="P52" s="1176"/>
      <c r="Q52" s="104"/>
      <c r="R52" s="1161" t="s">
        <v>132</v>
      </c>
      <c r="S52" s="1161"/>
      <c r="T52" s="1161"/>
      <c r="U52" s="1161"/>
      <c r="V52" s="1161"/>
      <c r="W52" s="1161"/>
      <c r="X52" s="1161"/>
      <c r="Y52" s="1161"/>
      <c r="Z52" s="1161"/>
      <c r="AA52" s="1161"/>
      <c r="AB52" s="1161"/>
      <c r="AC52" s="1161"/>
      <c r="AD52" s="1161"/>
      <c r="AE52" s="1161"/>
      <c r="AF52" s="1161"/>
      <c r="AG52" s="1161"/>
      <c r="AH52" s="1162"/>
    </row>
    <row r="53" spans="2:48" ht="17.100000000000001" customHeight="1">
      <c r="C53" s="1170"/>
      <c r="D53" s="1175"/>
      <c r="E53" s="1176"/>
      <c r="F53" s="1176"/>
      <c r="G53" s="1176"/>
      <c r="H53" s="1176"/>
      <c r="I53" s="1176"/>
      <c r="J53" s="1176"/>
      <c r="K53" s="1176"/>
      <c r="L53" s="1176"/>
      <c r="M53" s="1176"/>
      <c r="N53" s="1176"/>
      <c r="O53" s="1176"/>
      <c r="P53" s="1176"/>
      <c r="Q53" s="104"/>
      <c r="R53" s="1163" t="s">
        <v>133</v>
      </c>
      <c r="S53" s="1163"/>
      <c r="T53" s="1163"/>
      <c r="U53" s="1163"/>
      <c r="V53" s="1163"/>
      <c r="W53" s="1163"/>
      <c r="X53" s="1163"/>
      <c r="Y53" s="1163"/>
      <c r="Z53" s="1163"/>
      <c r="AA53" s="1163"/>
      <c r="AB53" s="1163"/>
      <c r="AC53" s="1163"/>
      <c r="AD53" s="1163"/>
      <c r="AE53" s="1163"/>
      <c r="AF53" s="1163"/>
      <c r="AG53" s="1163"/>
      <c r="AH53" s="1164"/>
    </row>
    <row r="54" spans="2:48" ht="17.100000000000001" customHeight="1">
      <c r="C54" s="1170"/>
      <c r="D54" s="1175"/>
      <c r="E54" s="1176"/>
      <c r="F54" s="1176"/>
      <c r="G54" s="1176"/>
      <c r="H54" s="1176"/>
      <c r="I54" s="1176"/>
      <c r="J54" s="1176"/>
      <c r="K54" s="1176"/>
      <c r="L54" s="1176"/>
      <c r="M54" s="1176"/>
      <c r="N54" s="1176"/>
      <c r="O54" s="1176"/>
      <c r="P54" s="1176"/>
      <c r="Q54" s="104"/>
      <c r="R54" s="1165" t="s">
        <v>134</v>
      </c>
      <c r="S54" s="1165"/>
      <c r="T54" s="1165"/>
      <c r="U54" s="1165"/>
      <c r="V54" s="1165"/>
      <c r="W54" s="1165"/>
      <c r="X54" s="1165"/>
      <c r="Y54" s="1165"/>
      <c r="Z54" s="1165"/>
      <c r="AA54" s="1165"/>
      <c r="AB54" s="1165"/>
      <c r="AC54" s="1165"/>
      <c r="AD54" s="1165"/>
      <c r="AE54" s="1165"/>
      <c r="AF54" s="1165"/>
      <c r="AG54" s="1165"/>
      <c r="AH54" s="1166"/>
      <c r="AV54" s="89" t="s">
        <v>191</v>
      </c>
    </row>
    <row r="55" spans="2:48" ht="27.75" customHeight="1" thickBot="1">
      <c r="C55" s="373"/>
      <c r="D55" s="1094" t="s">
        <v>25</v>
      </c>
      <c r="E55" s="1095"/>
      <c r="F55" s="1095"/>
      <c r="G55" s="1095"/>
      <c r="H55" s="1095"/>
      <c r="I55" s="1095"/>
      <c r="J55" s="1095"/>
      <c r="K55" s="1095"/>
      <c r="L55" s="1095"/>
      <c r="M55" s="1095"/>
      <c r="N55" s="1095"/>
      <c r="O55" s="1095"/>
      <c r="P55" s="1096"/>
      <c r="Q55" s="1097"/>
      <c r="R55" s="1098"/>
      <c r="S55" s="1098"/>
      <c r="T55" s="1098"/>
      <c r="U55" s="1098"/>
      <c r="V55" s="1098"/>
      <c r="W55" s="1098"/>
      <c r="X55" s="1098"/>
      <c r="Y55" s="1098"/>
      <c r="Z55" s="1098"/>
      <c r="AA55" s="1098"/>
      <c r="AB55" s="1098"/>
      <c r="AC55" s="1098"/>
      <c r="AD55" s="1098"/>
      <c r="AE55" s="1098"/>
      <c r="AF55" s="1098"/>
      <c r="AG55" s="1098"/>
      <c r="AH55" s="1099"/>
    </row>
    <row r="56" spans="2:48" s="1" customFormat="1" ht="18" customHeight="1">
      <c r="B56" s="129"/>
      <c r="C56" s="129" t="s">
        <v>436</v>
      </c>
      <c r="D56" s="129" t="s">
        <v>442</v>
      </c>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5"/>
    </row>
    <row r="57" spans="2:48" s="1" customFormat="1" ht="9" customHeight="1">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5"/>
    </row>
    <row r="58" spans="2:48" ht="15.95" customHeight="1">
      <c r="C58" s="89" t="s">
        <v>29</v>
      </c>
    </row>
    <row r="59" spans="2:48" ht="15.95" customHeight="1">
      <c r="Q59" s="1179" t="s">
        <v>169</v>
      </c>
      <c r="R59" s="1179"/>
      <c r="S59" s="1179"/>
      <c r="T59" s="1179"/>
      <c r="U59" s="1179"/>
      <c r="V59" s="1179"/>
      <c r="W59" s="1179"/>
      <c r="X59" s="1179"/>
      <c r="Y59" s="718"/>
      <c r="Z59" s="718"/>
      <c r="AA59" s="718"/>
      <c r="AB59" s="718"/>
      <c r="AC59" s="718"/>
      <c r="AD59" s="718"/>
      <c r="AE59" s="718"/>
      <c r="AF59" s="718"/>
      <c r="AG59" s="718"/>
      <c r="AH59" s="718"/>
    </row>
    <row r="60" spans="2:48" ht="15.95" customHeight="1">
      <c r="S60" s="1181" t="s">
        <v>19</v>
      </c>
      <c r="T60" s="1181"/>
      <c r="U60" s="1181"/>
      <c r="V60" s="1181"/>
      <c r="W60" s="1181"/>
      <c r="X60" s="1181"/>
      <c r="Y60" s="647"/>
      <c r="Z60" s="647"/>
      <c r="AA60" s="647"/>
      <c r="AB60" s="647"/>
      <c r="AC60" s="647"/>
      <c r="AD60" s="647"/>
      <c r="AE60" s="647"/>
      <c r="AF60" s="647"/>
      <c r="AG60" s="647"/>
      <c r="AH60" s="647"/>
    </row>
    <row r="61" spans="2:48" ht="15.95" customHeight="1">
      <c r="S61" s="1180" t="s">
        <v>20</v>
      </c>
      <c r="T61" s="1180"/>
      <c r="U61" s="1180"/>
      <c r="V61" s="1180"/>
      <c r="W61" s="1180"/>
      <c r="X61" s="1180"/>
      <c r="Y61" s="713"/>
      <c r="Z61" s="713"/>
      <c r="AA61" s="713"/>
      <c r="AB61" s="713"/>
      <c r="AC61" s="713"/>
      <c r="AD61" s="713"/>
      <c r="AE61" s="713"/>
      <c r="AF61" s="713"/>
      <c r="AG61" s="713"/>
      <c r="AH61" s="713"/>
    </row>
  </sheetData>
  <sheetProtection insertRows="0"/>
  <mergeCells count="84">
    <mergeCell ref="Q55:AH55"/>
    <mergeCell ref="D55:P55"/>
    <mergeCell ref="Q59:X59"/>
    <mergeCell ref="Q33:AG33"/>
    <mergeCell ref="S61:X61"/>
    <mergeCell ref="Y61:AH61"/>
    <mergeCell ref="Y59:AH59"/>
    <mergeCell ref="S60:X60"/>
    <mergeCell ref="Y60:AH60"/>
    <mergeCell ref="Q36:AG36"/>
    <mergeCell ref="Q47:AG47"/>
    <mergeCell ref="D47:P47"/>
    <mergeCell ref="Q46:Y46"/>
    <mergeCell ref="Z46:AH46"/>
    <mergeCell ref="D41:P41"/>
    <mergeCell ref="Q41:AG41"/>
    <mergeCell ref="R15:AH15"/>
    <mergeCell ref="R16:AH16"/>
    <mergeCell ref="R17:AH17"/>
    <mergeCell ref="C49:C50"/>
    <mergeCell ref="C51:C54"/>
    <mergeCell ref="Q50:Y50"/>
    <mergeCell ref="Z50:AH50"/>
    <mergeCell ref="D19:AH19"/>
    <mergeCell ref="D51:P54"/>
    <mergeCell ref="R51:AH51"/>
    <mergeCell ref="R52:AH52"/>
    <mergeCell ref="R53:AH53"/>
    <mergeCell ref="R54:AH54"/>
    <mergeCell ref="D49:P50"/>
    <mergeCell ref="Q49:Y49"/>
    <mergeCell ref="Z49:AH49"/>
    <mergeCell ref="F31:P31"/>
    <mergeCell ref="F32:P32"/>
    <mergeCell ref="E29:P29"/>
    <mergeCell ref="B2:AH2"/>
    <mergeCell ref="D22:P22"/>
    <mergeCell ref="P4:U4"/>
    <mergeCell ref="V4:AH4"/>
    <mergeCell ref="P5:U5"/>
    <mergeCell ref="P6:U6"/>
    <mergeCell ref="V6:AH6"/>
    <mergeCell ref="R14:AH14"/>
    <mergeCell ref="Q11:AG11"/>
    <mergeCell ref="V5:AH5"/>
    <mergeCell ref="P7:U7"/>
    <mergeCell ref="C12:C13"/>
    <mergeCell ref="D15:P17"/>
    <mergeCell ref="Q30:AG30"/>
    <mergeCell ref="Q22:AG22"/>
    <mergeCell ref="Q28:AG28"/>
    <mergeCell ref="Q29:AG29"/>
    <mergeCell ref="Q23:AG23"/>
    <mergeCell ref="Q10:AG10"/>
    <mergeCell ref="D11:P11"/>
    <mergeCell ref="D12:P13"/>
    <mergeCell ref="Q12:Y12"/>
    <mergeCell ref="Z12:AH12"/>
    <mergeCell ref="Q13:Y13"/>
    <mergeCell ref="Z13:AH13"/>
    <mergeCell ref="Q42:AG42"/>
    <mergeCell ref="D43:AH43"/>
    <mergeCell ref="D46:P46"/>
    <mergeCell ref="D39:P39"/>
    <mergeCell ref="Q39:AG39"/>
    <mergeCell ref="Q40:AG40"/>
    <mergeCell ref="H40:P40"/>
    <mergeCell ref="H42:P42"/>
    <mergeCell ref="F30:P30"/>
    <mergeCell ref="F33:P33"/>
    <mergeCell ref="D14:I14"/>
    <mergeCell ref="Q34:AG34"/>
    <mergeCell ref="Q35:AG35"/>
    <mergeCell ref="G34:P34"/>
    <mergeCell ref="G35:P35"/>
    <mergeCell ref="D18:P18"/>
    <mergeCell ref="Q18:AH18"/>
    <mergeCell ref="Q31:AG31"/>
    <mergeCell ref="Q32:AG32"/>
    <mergeCell ref="D28:P28"/>
    <mergeCell ref="F23:P23"/>
    <mergeCell ref="D25:AH25"/>
    <mergeCell ref="D24:P24"/>
    <mergeCell ref="Q24:AH24"/>
  </mergeCells>
  <phoneticPr fontId="4"/>
  <dataValidations count="2">
    <dataValidation type="list" allowBlank="1" showInputMessage="1" showErrorMessage="1" sqref="Q51:Q54 Q14:Q17">
      <formula1>$AN$1:$AN$2</formula1>
    </dataValidation>
    <dataValidation type="list" allowBlank="1" showInputMessage="1" showErrorMessage="1" sqref="Z46">
      <formula1>$AK$46:$AK$47</formula1>
    </dataValidation>
  </dataValidations>
  <printOptions horizontalCentered="1"/>
  <pageMargins left="0.59055118110236227" right="0.59055118110236227" top="0.43307086614173229" bottom="0.19685039370078741" header="0.35433070866141736" footer="0.23622047244094491"/>
  <pageSetup paperSize="9" scale="87" orientation="portrait" r:id="rId1"/>
  <headerFooter alignWithMargins="0"/>
  <rowBreaks count="2" manualBreakCount="2">
    <brk id="44" max="34" man="1"/>
    <brk id="61" max="34" man="1"/>
  </rowBreaks>
  <ignoredErrors>
    <ignoredError sqref="Q1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55"/>
  <sheetViews>
    <sheetView showGridLines="0" view="pageBreakPreview" zoomScale="80" zoomScaleNormal="100" zoomScaleSheetLayoutView="80" workbookViewId="0"/>
  </sheetViews>
  <sheetFormatPr defaultColWidth="9.125" defaultRowHeight="12"/>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2" width="15.75" style="113" customWidth="1"/>
    <col min="23" max="23" width="18.75" style="113" customWidth="1"/>
    <col min="24" max="25" width="19.5" style="113" customWidth="1"/>
    <col min="26" max="26" width="22.25" style="113" customWidth="1"/>
    <col min="27" max="27" width="2.5" style="113" customWidth="1"/>
    <col min="28" max="16384" width="9.125" style="113"/>
  </cols>
  <sheetData>
    <row r="1" spans="1:27" ht="33.6" customHeight="1">
      <c r="A1" s="159" t="s">
        <v>424</v>
      </c>
      <c r="W1" s="1025" t="s">
        <v>206</v>
      </c>
      <c r="X1" s="1028">
        <f>【様式５】実績報告書Ⅰ!V5</f>
        <v>0</v>
      </c>
      <c r="Y1" s="1029"/>
      <c r="Z1" s="1030"/>
    </row>
    <row r="2" spans="1:27" ht="33.6" customHeight="1">
      <c r="A2" s="112"/>
      <c r="W2" s="1026"/>
      <c r="X2" s="1031"/>
      <c r="Y2" s="1032"/>
      <c r="Z2" s="1033"/>
    </row>
    <row r="3" spans="1:27" ht="24.75" customHeight="1" thickBot="1">
      <c r="A3" s="1037" t="s">
        <v>207</v>
      </c>
      <c r="B3" s="1037"/>
      <c r="C3" s="1037"/>
      <c r="D3" s="1037"/>
      <c r="E3" s="1037"/>
      <c r="F3" s="1037"/>
      <c r="G3" s="1037"/>
      <c r="H3" s="1037"/>
      <c r="I3" s="1037"/>
      <c r="J3" s="1037"/>
      <c r="K3" s="1037"/>
      <c r="L3" s="1037"/>
      <c r="M3" s="1037"/>
      <c r="N3" s="160"/>
      <c r="O3" s="114"/>
      <c r="P3" s="114"/>
      <c r="Q3" s="161"/>
      <c r="R3" s="161"/>
      <c r="S3" s="161"/>
      <c r="T3" s="161"/>
      <c r="U3" s="161"/>
      <c r="V3" s="161"/>
      <c r="W3" s="1027"/>
      <c r="X3" s="1034"/>
      <c r="Y3" s="1035"/>
      <c r="Z3" s="1036"/>
      <c r="AA3" s="162"/>
    </row>
    <row r="4" spans="1:27" ht="10.9" customHeight="1" thickBot="1">
      <c r="A4" s="160"/>
      <c r="B4" s="160"/>
      <c r="C4" s="160"/>
      <c r="D4" s="160"/>
      <c r="E4" s="160"/>
      <c r="F4" s="160"/>
      <c r="G4" s="160"/>
      <c r="H4" s="160"/>
      <c r="I4" s="160"/>
      <c r="J4" s="160"/>
      <c r="K4" s="160"/>
      <c r="L4" s="160"/>
      <c r="M4" s="160"/>
      <c r="N4" s="160"/>
      <c r="O4" s="114"/>
      <c r="P4" s="114"/>
      <c r="Q4" s="161"/>
      <c r="R4" s="161"/>
      <c r="S4" s="161"/>
      <c r="T4" s="161"/>
      <c r="U4" s="161"/>
      <c r="V4" s="161"/>
      <c r="W4" s="163"/>
      <c r="X4" s="131"/>
      <c r="Y4" s="115"/>
      <c r="Z4" s="116"/>
      <c r="AA4" s="162"/>
    </row>
    <row r="5" spans="1:27" ht="20.100000000000001" customHeight="1">
      <c r="A5" s="1038" t="s">
        <v>208</v>
      </c>
      <c r="B5" s="1041" t="s">
        <v>209</v>
      </c>
      <c r="C5" s="1042"/>
      <c r="D5" s="1043"/>
      <c r="E5" s="1050" t="s">
        <v>210</v>
      </c>
      <c r="F5" s="1050" t="s">
        <v>211</v>
      </c>
      <c r="G5" s="1050" t="s">
        <v>399</v>
      </c>
      <c r="H5" s="1050" t="s">
        <v>400</v>
      </c>
      <c r="I5" s="1050" t="s">
        <v>401</v>
      </c>
      <c r="J5" s="1053" t="s">
        <v>212</v>
      </c>
      <c r="K5" s="1056" t="s">
        <v>438</v>
      </c>
      <c r="L5" s="1057"/>
      <c r="M5" s="1057"/>
      <c r="N5" s="1057"/>
      <c r="O5" s="1057"/>
      <c r="P5" s="1058"/>
      <c r="Q5" s="1056" t="s">
        <v>289</v>
      </c>
      <c r="R5" s="1057"/>
      <c r="S5" s="1057"/>
      <c r="T5" s="1059"/>
      <c r="U5" s="1060" t="s">
        <v>290</v>
      </c>
      <c r="V5" s="1063" t="s">
        <v>343</v>
      </c>
      <c r="W5" s="1008" t="s">
        <v>304</v>
      </c>
      <c r="X5" s="1066" t="s">
        <v>217</v>
      </c>
      <c r="Y5" s="1067"/>
      <c r="Z5" s="1068"/>
      <c r="AA5" s="162"/>
    </row>
    <row r="6" spans="1:27" ht="19.899999999999999" customHeight="1">
      <c r="A6" s="1039"/>
      <c r="B6" s="1044"/>
      <c r="C6" s="1045"/>
      <c r="D6" s="1046"/>
      <c r="E6" s="1051"/>
      <c r="F6" s="1051"/>
      <c r="G6" s="1051"/>
      <c r="H6" s="1051"/>
      <c r="I6" s="1051"/>
      <c r="J6" s="1054"/>
      <c r="K6" s="1014" t="s">
        <v>213</v>
      </c>
      <c r="L6" s="1015"/>
      <c r="M6" s="1015"/>
      <c r="N6" s="1016"/>
      <c r="O6" s="1017" t="s">
        <v>214</v>
      </c>
      <c r="P6" s="1019" t="s">
        <v>215</v>
      </c>
      <c r="Q6" s="1021" t="s">
        <v>305</v>
      </c>
      <c r="R6" s="1021"/>
      <c r="S6" s="1022"/>
      <c r="T6" s="1023" t="s">
        <v>216</v>
      </c>
      <c r="U6" s="1061"/>
      <c r="V6" s="1064"/>
      <c r="W6" s="1009"/>
      <c r="X6" s="1069"/>
      <c r="Y6" s="1070"/>
      <c r="Z6" s="1071"/>
      <c r="AA6" s="164"/>
    </row>
    <row r="7" spans="1:27" ht="51.6" customHeight="1" thickBot="1">
      <c r="A7" s="1040"/>
      <c r="B7" s="1047"/>
      <c r="C7" s="1048"/>
      <c r="D7" s="1049"/>
      <c r="E7" s="1052"/>
      <c r="F7" s="1052"/>
      <c r="G7" s="1052"/>
      <c r="H7" s="1052"/>
      <c r="I7" s="1052"/>
      <c r="J7" s="1055"/>
      <c r="K7" s="165" t="s">
        <v>218</v>
      </c>
      <c r="L7" s="166" t="s">
        <v>219</v>
      </c>
      <c r="M7" s="167" t="s">
        <v>220</v>
      </c>
      <c r="N7" s="117" t="s">
        <v>221</v>
      </c>
      <c r="O7" s="1018"/>
      <c r="P7" s="1020"/>
      <c r="Q7" s="168" t="s">
        <v>222</v>
      </c>
      <c r="R7" s="169" t="s">
        <v>223</v>
      </c>
      <c r="S7" s="170" t="s">
        <v>224</v>
      </c>
      <c r="T7" s="1024"/>
      <c r="U7" s="1062"/>
      <c r="V7" s="1065"/>
      <c r="W7" s="1010"/>
      <c r="X7" s="1072"/>
      <c r="Y7" s="1073"/>
      <c r="Z7" s="1074"/>
      <c r="AA7" s="171"/>
    </row>
    <row r="8" spans="1:27" ht="30" customHeight="1">
      <c r="A8" s="172">
        <v>1</v>
      </c>
      <c r="B8" s="1011"/>
      <c r="C8" s="1011"/>
      <c r="D8" s="1011"/>
      <c r="E8" s="173"/>
      <c r="F8" s="173"/>
      <c r="G8" s="173"/>
      <c r="H8" s="173"/>
      <c r="I8" s="174"/>
      <c r="J8" s="175"/>
      <c r="K8" s="200"/>
      <c r="L8" s="201"/>
      <c r="M8" s="201"/>
      <c r="N8" s="374">
        <f t="shared" ref="N8:N37" si="0">SUM(K8:M8)</f>
        <v>0</v>
      </c>
      <c r="O8" s="202"/>
      <c r="P8" s="385">
        <f>SUM(N8:O8)</f>
        <v>0</v>
      </c>
      <c r="Q8" s="203"/>
      <c r="R8" s="201"/>
      <c r="S8" s="202"/>
      <c r="T8" s="407">
        <f t="shared" ref="T8:T37" si="1">SUM(Q8:S8)</f>
        <v>0</v>
      </c>
      <c r="U8" s="463"/>
      <c r="V8" s="464"/>
      <c r="W8" s="375">
        <f>T8-P8-U8-V8</f>
        <v>0</v>
      </c>
      <c r="X8" s="1012"/>
      <c r="Y8" s="1012"/>
      <c r="Z8" s="1013"/>
      <c r="AA8" s="176"/>
    </row>
    <row r="9" spans="1:27" ht="30" customHeight="1">
      <c r="A9" s="177">
        <f>A8+1</f>
        <v>2</v>
      </c>
      <c r="B9" s="1000"/>
      <c r="C9" s="1001"/>
      <c r="D9" s="1002"/>
      <c r="E9" s="178"/>
      <c r="F9" s="179"/>
      <c r="G9" s="180"/>
      <c r="H9" s="180"/>
      <c r="I9" s="181"/>
      <c r="J9" s="182"/>
      <c r="K9" s="204"/>
      <c r="L9" s="205"/>
      <c r="M9" s="205"/>
      <c r="N9" s="376">
        <f t="shared" si="0"/>
        <v>0</v>
      </c>
      <c r="O9" s="206"/>
      <c r="P9" s="403">
        <f>SUM(N9:O9)</f>
        <v>0</v>
      </c>
      <c r="Q9" s="207"/>
      <c r="R9" s="205"/>
      <c r="S9" s="206"/>
      <c r="T9" s="408">
        <f t="shared" si="1"/>
        <v>0</v>
      </c>
      <c r="U9" s="465"/>
      <c r="V9" s="466"/>
      <c r="W9" s="377">
        <f t="shared" ref="W9:W36" si="2">T9-P9-U9-V9</f>
        <v>0</v>
      </c>
      <c r="X9" s="1006"/>
      <c r="Y9" s="1006"/>
      <c r="Z9" s="1007"/>
      <c r="AA9" s="176"/>
    </row>
    <row r="10" spans="1:27" ht="30" customHeight="1">
      <c r="A10" s="183">
        <f t="shared" ref="A10:A36" si="3">A9+1</f>
        <v>3</v>
      </c>
      <c r="B10" s="1000"/>
      <c r="C10" s="1001"/>
      <c r="D10" s="1002"/>
      <c r="E10" s="179"/>
      <c r="F10" s="179"/>
      <c r="G10" s="179"/>
      <c r="H10" s="179"/>
      <c r="I10" s="184"/>
      <c r="J10" s="185"/>
      <c r="K10" s="208"/>
      <c r="L10" s="209"/>
      <c r="M10" s="209"/>
      <c r="N10" s="376">
        <f t="shared" si="0"/>
        <v>0</v>
      </c>
      <c r="O10" s="210"/>
      <c r="P10" s="404">
        <f>SUM(N10:O10)</f>
        <v>0</v>
      </c>
      <c r="Q10" s="211"/>
      <c r="R10" s="209"/>
      <c r="S10" s="210"/>
      <c r="T10" s="408">
        <f t="shared" si="1"/>
        <v>0</v>
      </c>
      <c r="U10" s="465"/>
      <c r="V10" s="466"/>
      <c r="W10" s="377">
        <f t="shared" si="2"/>
        <v>0</v>
      </c>
      <c r="X10" s="1003"/>
      <c r="Y10" s="998"/>
      <c r="Z10" s="999"/>
      <c r="AA10" s="176"/>
    </row>
    <row r="11" spans="1:27" ht="30" customHeight="1">
      <c r="A11" s="183">
        <f t="shared" si="3"/>
        <v>4</v>
      </c>
      <c r="B11" s="1000"/>
      <c r="C11" s="1001"/>
      <c r="D11" s="1002"/>
      <c r="E11" s="179"/>
      <c r="F11" s="179"/>
      <c r="G11" s="179"/>
      <c r="H11" s="179"/>
      <c r="I11" s="184"/>
      <c r="J11" s="185"/>
      <c r="K11" s="208"/>
      <c r="L11" s="209"/>
      <c r="M11" s="209"/>
      <c r="N11" s="376">
        <f t="shared" si="0"/>
        <v>0</v>
      </c>
      <c r="O11" s="210"/>
      <c r="P11" s="404">
        <f t="shared" ref="P11:P37" si="4">SUM(N11:O11)</f>
        <v>0</v>
      </c>
      <c r="Q11" s="211"/>
      <c r="R11" s="209"/>
      <c r="S11" s="210"/>
      <c r="T11" s="408">
        <f t="shared" si="1"/>
        <v>0</v>
      </c>
      <c r="U11" s="465"/>
      <c r="V11" s="466"/>
      <c r="W11" s="377">
        <f t="shared" si="2"/>
        <v>0</v>
      </c>
      <c r="X11" s="1004"/>
      <c r="Y11" s="1004"/>
      <c r="Z11" s="1005"/>
      <c r="AA11" s="176"/>
    </row>
    <row r="12" spans="1:27" ht="30" customHeight="1">
      <c r="A12" s="183">
        <f t="shared" si="3"/>
        <v>5</v>
      </c>
      <c r="B12" s="1000"/>
      <c r="C12" s="1001"/>
      <c r="D12" s="1002"/>
      <c r="E12" s="179"/>
      <c r="F12" s="179"/>
      <c r="G12" s="179"/>
      <c r="H12" s="179"/>
      <c r="I12" s="184"/>
      <c r="J12" s="185"/>
      <c r="K12" s="208"/>
      <c r="L12" s="209"/>
      <c r="M12" s="209"/>
      <c r="N12" s="376">
        <f t="shared" si="0"/>
        <v>0</v>
      </c>
      <c r="O12" s="210"/>
      <c r="P12" s="404">
        <f t="shared" si="4"/>
        <v>0</v>
      </c>
      <c r="Q12" s="211"/>
      <c r="R12" s="209"/>
      <c r="S12" s="210"/>
      <c r="T12" s="408">
        <f t="shared" si="1"/>
        <v>0</v>
      </c>
      <c r="U12" s="465"/>
      <c r="V12" s="466"/>
      <c r="W12" s="377">
        <f t="shared" si="2"/>
        <v>0</v>
      </c>
      <c r="X12" s="1006"/>
      <c r="Y12" s="1006"/>
      <c r="Z12" s="1007"/>
      <c r="AA12" s="176"/>
    </row>
    <row r="13" spans="1:27" ht="30" customHeight="1">
      <c r="A13" s="183">
        <f t="shared" si="3"/>
        <v>6</v>
      </c>
      <c r="B13" s="1000"/>
      <c r="C13" s="1001"/>
      <c r="D13" s="1002"/>
      <c r="E13" s="179"/>
      <c r="F13" s="179"/>
      <c r="G13" s="178"/>
      <c r="H13" s="178"/>
      <c r="I13" s="186"/>
      <c r="J13" s="187"/>
      <c r="K13" s="208"/>
      <c r="L13" s="209"/>
      <c r="M13" s="210"/>
      <c r="N13" s="376">
        <f t="shared" si="0"/>
        <v>0</v>
      </c>
      <c r="O13" s="210"/>
      <c r="P13" s="404">
        <f t="shared" si="4"/>
        <v>0</v>
      </c>
      <c r="Q13" s="211"/>
      <c r="R13" s="209"/>
      <c r="S13" s="210"/>
      <c r="T13" s="408">
        <f t="shared" si="1"/>
        <v>0</v>
      </c>
      <c r="U13" s="465"/>
      <c r="V13" s="466"/>
      <c r="W13" s="377">
        <f t="shared" si="2"/>
        <v>0</v>
      </c>
      <c r="X13" s="998"/>
      <c r="Y13" s="998"/>
      <c r="Z13" s="999"/>
      <c r="AA13" s="176"/>
    </row>
    <row r="14" spans="1:27" ht="30" customHeight="1">
      <c r="A14" s="183">
        <f t="shared" si="3"/>
        <v>7</v>
      </c>
      <c r="B14" s="1000"/>
      <c r="C14" s="1001"/>
      <c r="D14" s="1002"/>
      <c r="E14" s="179"/>
      <c r="F14" s="179"/>
      <c r="G14" s="179"/>
      <c r="H14" s="179"/>
      <c r="I14" s="184"/>
      <c r="J14" s="185"/>
      <c r="K14" s="208"/>
      <c r="L14" s="209"/>
      <c r="M14" s="210"/>
      <c r="N14" s="376">
        <f t="shared" si="0"/>
        <v>0</v>
      </c>
      <c r="O14" s="210"/>
      <c r="P14" s="404">
        <f t="shared" si="4"/>
        <v>0</v>
      </c>
      <c r="Q14" s="211"/>
      <c r="R14" s="209"/>
      <c r="S14" s="210"/>
      <c r="T14" s="408">
        <f t="shared" si="1"/>
        <v>0</v>
      </c>
      <c r="U14" s="465"/>
      <c r="V14" s="466"/>
      <c r="W14" s="377">
        <f t="shared" si="2"/>
        <v>0</v>
      </c>
      <c r="X14" s="998"/>
      <c r="Y14" s="998"/>
      <c r="Z14" s="999"/>
      <c r="AA14" s="176"/>
    </row>
    <row r="15" spans="1:27" ht="30" customHeight="1">
      <c r="A15" s="183">
        <f t="shared" si="3"/>
        <v>8</v>
      </c>
      <c r="B15" s="997"/>
      <c r="C15" s="997"/>
      <c r="D15" s="997"/>
      <c r="E15" s="266"/>
      <c r="F15" s="266"/>
      <c r="G15" s="266"/>
      <c r="H15" s="179"/>
      <c r="I15" s="184"/>
      <c r="J15" s="184"/>
      <c r="K15" s="212"/>
      <c r="L15" s="209"/>
      <c r="M15" s="210"/>
      <c r="N15" s="376">
        <f t="shared" si="0"/>
        <v>0</v>
      </c>
      <c r="O15" s="210"/>
      <c r="P15" s="404">
        <f t="shared" si="4"/>
        <v>0</v>
      </c>
      <c r="Q15" s="214"/>
      <c r="R15" s="209"/>
      <c r="S15" s="210"/>
      <c r="T15" s="408">
        <f t="shared" si="1"/>
        <v>0</v>
      </c>
      <c r="U15" s="465"/>
      <c r="V15" s="466"/>
      <c r="W15" s="377">
        <f t="shared" si="2"/>
        <v>0</v>
      </c>
      <c r="X15" s="998"/>
      <c r="Y15" s="998"/>
      <c r="Z15" s="999"/>
      <c r="AA15" s="176"/>
    </row>
    <row r="16" spans="1:27" ht="30" customHeight="1">
      <c r="A16" s="183">
        <f t="shared" si="3"/>
        <v>9</v>
      </c>
      <c r="B16" s="997"/>
      <c r="C16" s="997"/>
      <c r="D16" s="997"/>
      <c r="E16" s="266"/>
      <c r="F16" s="266"/>
      <c r="G16" s="266"/>
      <c r="H16" s="179"/>
      <c r="I16" s="184"/>
      <c r="J16" s="184"/>
      <c r="K16" s="212"/>
      <c r="L16" s="209"/>
      <c r="M16" s="210"/>
      <c r="N16" s="376">
        <f t="shared" si="0"/>
        <v>0</v>
      </c>
      <c r="O16" s="210"/>
      <c r="P16" s="404">
        <f t="shared" si="4"/>
        <v>0</v>
      </c>
      <c r="Q16" s="214"/>
      <c r="R16" s="209"/>
      <c r="S16" s="210"/>
      <c r="T16" s="408">
        <f t="shared" si="1"/>
        <v>0</v>
      </c>
      <c r="U16" s="465"/>
      <c r="V16" s="466"/>
      <c r="W16" s="377">
        <f t="shared" si="2"/>
        <v>0</v>
      </c>
      <c r="X16" s="998"/>
      <c r="Y16" s="998"/>
      <c r="Z16" s="999"/>
      <c r="AA16" s="176"/>
    </row>
    <row r="17" spans="1:27" ht="30" customHeight="1">
      <c r="A17" s="183">
        <f t="shared" si="3"/>
        <v>10</v>
      </c>
      <c r="B17" s="997"/>
      <c r="C17" s="997"/>
      <c r="D17" s="997"/>
      <c r="E17" s="266"/>
      <c r="F17" s="266"/>
      <c r="G17" s="266"/>
      <c r="H17" s="179"/>
      <c r="I17" s="184"/>
      <c r="J17" s="184"/>
      <c r="K17" s="212"/>
      <c r="L17" s="209"/>
      <c r="M17" s="210"/>
      <c r="N17" s="376">
        <f t="shared" si="0"/>
        <v>0</v>
      </c>
      <c r="O17" s="210"/>
      <c r="P17" s="404">
        <f t="shared" si="4"/>
        <v>0</v>
      </c>
      <c r="Q17" s="214"/>
      <c r="R17" s="209"/>
      <c r="S17" s="210"/>
      <c r="T17" s="408">
        <f t="shared" si="1"/>
        <v>0</v>
      </c>
      <c r="U17" s="465"/>
      <c r="V17" s="466"/>
      <c r="W17" s="377">
        <f t="shared" si="2"/>
        <v>0</v>
      </c>
      <c r="X17" s="998"/>
      <c r="Y17" s="998"/>
      <c r="Z17" s="999"/>
      <c r="AA17" s="176"/>
    </row>
    <row r="18" spans="1:27" ht="30" customHeight="1">
      <c r="A18" s="183">
        <f t="shared" si="3"/>
        <v>11</v>
      </c>
      <c r="B18" s="997"/>
      <c r="C18" s="997"/>
      <c r="D18" s="997"/>
      <c r="E18" s="266"/>
      <c r="F18" s="266"/>
      <c r="G18" s="266"/>
      <c r="H18" s="179"/>
      <c r="I18" s="184"/>
      <c r="J18" s="184"/>
      <c r="K18" s="212"/>
      <c r="L18" s="209"/>
      <c r="M18" s="210"/>
      <c r="N18" s="376">
        <f t="shared" si="0"/>
        <v>0</v>
      </c>
      <c r="O18" s="210"/>
      <c r="P18" s="404">
        <f t="shared" si="4"/>
        <v>0</v>
      </c>
      <c r="Q18" s="214"/>
      <c r="R18" s="209"/>
      <c r="S18" s="210"/>
      <c r="T18" s="408">
        <f t="shared" si="1"/>
        <v>0</v>
      </c>
      <c r="U18" s="465"/>
      <c r="V18" s="466"/>
      <c r="W18" s="377">
        <f t="shared" si="2"/>
        <v>0</v>
      </c>
      <c r="X18" s="998"/>
      <c r="Y18" s="998"/>
      <c r="Z18" s="999"/>
      <c r="AA18" s="176"/>
    </row>
    <row r="19" spans="1:27" ht="30" customHeight="1">
      <c r="A19" s="183">
        <f t="shared" si="3"/>
        <v>12</v>
      </c>
      <c r="B19" s="997"/>
      <c r="C19" s="997"/>
      <c r="D19" s="997"/>
      <c r="E19" s="266"/>
      <c r="F19" s="266"/>
      <c r="G19" s="266"/>
      <c r="H19" s="179"/>
      <c r="I19" s="184"/>
      <c r="J19" s="184"/>
      <c r="K19" s="212"/>
      <c r="L19" s="209"/>
      <c r="M19" s="210"/>
      <c r="N19" s="376">
        <f t="shared" si="0"/>
        <v>0</v>
      </c>
      <c r="O19" s="210"/>
      <c r="P19" s="404">
        <f t="shared" si="4"/>
        <v>0</v>
      </c>
      <c r="Q19" s="214"/>
      <c r="R19" s="209"/>
      <c r="S19" s="210"/>
      <c r="T19" s="408">
        <f t="shared" si="1"/>
        <v>0</v>
      </c>
      <c r="U19" s="465"/>
      <c r="V19" s="466"/>
      <c r="W19" s="377">
        <f t="shared" si="2"/>
        <v>0</v>
      </c>
      <c r="X19" s="998"/>
      <c r="Y19" s="998"/>
      <c r="Z19" s="999"/>
      <c r="AA19" s="176"/>
    </row>
    <row r="20" spans="1:27" ht="30" customHeight="1">
      <c r="A20" s="183">
        <f t="shared" si="3"/>
        <v>13</v>
      </c>
      <c r="B20" s="997"/>
      <c r="C20" s="997"/>
      <c r="D20" s="997"/>
      <c r="E20" s="266"/>
      <c r="F20" s="266"/>
      <c r="G20" s="266"/>
      <c r="H20" s="179"/>
      <c r="I20" s="184"/>
      <c r="J20" s="184"/>
      <c r="K20" s="212"/>
      <c r="L20" s="209"/>
      <c r="M20" s="210"/>
      <c r="N20" s="376">
        <f t="shared" si="0"/>
        <v>0</v>
      </c>
      <c r="O20" s="210"/>
      <c r="P20" s="404">
        <f t="shared" si="4"/>
        <v>0</v>
      </c>
      <c r="Q20" s="214"/>
      <c r="R20" s="209"/>
      <c r="S20" s="210"/>
      <c r="T20" s="408">
        <f t="shared" si="1"/>
        <v>0</v>
      </c>
      <c r="U20" s="465"/>
      <c r="V20" s="466"/>
      <c r="W20" s="377">
        <f t="shared" si="2"/>
        <v>0</v>
      </c>
      <c r="X20" s="998"/>
      <c r="Y20" s="998"/>
      <c r="Z20" s="999"/>
      <c r="AA20" s="176"/>
    </row>
    <row r="21" spans="1:27" ht="30" customHeight="1">
      <c r="A21" s="183">
        <f t="shared" si="3"/>
        <v>14</v>
      </c>
      <c r="B21" s="997"/>
      <c r="C21" s="997"/>
      <c r="D21" s="997"/>
      <c r="E21" s="266"/>
      <c r="F21" s="266"/>
      <c r="G21" s="266"/>
      <c r="H21" s="179"/>
      <c r="I21" s="184"/>
      <c r="J21" s="184"/>
      <c r="K21" s="212"/>
      <c r="L21" s="209"/>
      <c r="M21" s="210"/>
      <c r="N21" s="376">
        <f t="shared" si="0"/>
        <v>0</v>
      </c>
      <c r="O21" s="210"/>
      <c r="P21" s="404">
        <f t="shared" si="4"/>
        <v>0</v>
      </c>
      <c r="Q21" s="214"/>
      <c r="R21" s="209"/>
      <c r="S21" s="210"/>
      <c r="T21" s="408">
        <f t="shared" si="1"/>
        <v>0</v>
      </c>
      <c r="U21" s="465"/>
      <c r="V21" s="466"/>
      <c r="W21" s="377">
        <f t="shared" si="2"/>
        <v>0</v>
      </c>
      <c r="X21" s="998"/>
      <c r="Y21" s="998"/>
      <c r="Z21" s="999"/>
      <c r="AA21" s="176"/>
    </row>
    <row r="22" spans="1:27" ht="30" customHeight="1">
      <c r="A22" s="183">
        <f t="shared" si="3"/>
        <v>15</v>
      </c>
      <c r="B22" s="997"/>
      <c r="C22" s="997"/>
      <c r="D22" s="997"/>
      <c r="E22" s="266"/>
      <c r="F22" s="266"/>
      <c r="G22" s="266"/>
      <c r="H22" s="179"/>
      <c r="I22" s="184"/>
      <c r="J22" s="184"/>
      <c r="K22" s="212"/>
      <c r="L22" s="209"/>
      <c r="M22" s="210"/>
      <c r="N22" s="376">
        <f t="shared" si="0"/>
        <v>0</v>
      </c>
      <c r="O22" s="210"/>
      <c r="P22" s="404">
        <f t="shared" si="4"/>
        <v>0</v>
      </c>
      <c r="Q22" s="214"/>
      <c r="R22" s="209"/>
      <c r="S22" s="210"/>
      <c r="T22" s="408">
        <f t="shared" si="1"/>
        <v>0</v>
      </c>
      <c r="U22" s="465"/>
      <c r="V22" s="466"/>
      <c r="W22" s="377">
        <f t="shared" si="2"/>
        <v>0</v>
      </c>
      <c r="X22" s="998"/>
      <c r="Y22" s="998"/>
      <c r="Z22" s="999"/>
      <c r="AA22" s="176"/>
    </row>
    <row r="23" spans="1:27" ht="30" customHeight="1">
      <c r="A23" s="183">
        <f t="shared" si="3"/>
        <v>16</v>
      </c>
      <c r="B23" s="997"/>
      <c r="C23" s="997"/>
      <c r="D23" s="997"/>
      <c r="E23" s="266"/>
      <c r="F23" s="266"/>
      <c r="G23" s="266"/>
      <c r="H23" s="179"/>
      <c r="I23" s="184"/>
      <c r="J23" s="184"/>
      <c r="K23" s="212"/>
      <c r="L23" s="209"/>
      <c r="M23" s="210"/>
      <c r="N23" s="376">
        <f t="shared" si="0"/>
        <v>0</v>
      </c>
      <c r="O23" s="210"/>
      <c r="P23" s="404">
        <f t="shared" si="4"/>
        <v>0</v>
      </c>
      <c r="Q23" s="214"/>
      <c r="R23" s="209"/>
      <c r="S23" s="210"/>
      <c r="T23" s="408">
        <f t="shared" si="1"/>
        <v>0</v>
      </c>
      <c r="U23" s="465"/>
      <c r="V23" s="466"/>
      <c r="W23" s="377">
        <f t="shared" si="2"/>
        <v>0</v>
      </c>
      <c r="X23" s="998"/>
      <c r="Y23" s="998"/>
      <c r="Z23" s="999"/>
      <c r="AA23" s="176"/>
    </row>
    <row r="24" spans="1:27" ht="30" customHeight="1">
      <c r="A24" s="183">
        <f t="shared" si="3"/>
        <v>17</v>
      </c>
      <c r="B24" s="997"/>
      <c r="C24" s="997"/>
      <c r="D24" s="997"/>
      <c r="E24" s="266"/>
      <c r="F24" s="266"/>
      <c r="G24" s="266"/>
      <c r="H24" s="179"/>
      <c r="I24" s="184"/>
      <c r="J24" s="184"/>
      <c r="K24" s="212"/>
      <c r="L24" s="209"/>
      <c r="M24" s="210"/>
      <c r="N24" s="376">
        <f t="shared" si="0"/>
        <v>0</v>
      </c>
      <c r="O24" s="210"/>
      <c r="P24" s="404">
        <f t="shared" si="4"/>
        <v>0</v>
      </c>
      <c r="Q24" s="214"/>
      <c r="R24" s="209"/>
      <c r="S24" s="210"/>
      <c r="T24" s="408">
        <f t="shared" si="1"/>
        <v>0</v>
      </c>
      <c r="U24" s="465"/>
      <c r="V24" s="466"/>
      <c r="W24" s="377">
        <f t="shared" si="2"/>
        <v>0</v>
      </c>
      <c r="X24" s="998"/>
      <c r="Y24" s="998"/>
      <c r="Z24" s="999"/>
      <c r="AA24" s="176"/>
    </row>
    <row r="25" spans="1:27" ht="30" customHeight="1">
      <c r="A25" s="183">
        <f t="shared" si="3"/>
        <v>18</v>
      </c>
      <c r="B25" s="997"/>
      <c r="C25" s="997"/>
      <c r="D25" s="997"/>
      <c r="E25" s="266"/>
      <c r="F25" s="266"/>
      <c r="G25" s="266"/>
      <c r="H25" s="179"/>
      <c r="I25" s="184"/>
      <c r="J25" s="184"/>
      <c r="K25" s="212"/>
      <c r="L25" s="209"/>
      <c r="M25" s="210"/>
      <c r="N25" s="376">
        <f t="shared" si="0"/>
        <v>0</v>
      </c>
      <c r="O25" s="210"/>
      <c r="P25" s="404">
        <f t="shared" si="4"/>
        <v>0</v>
      </c>
      <c r="Q25" s="214"/>
      <c r="R25" s="209"/>
      <c r="S25" s="210"/>
      <c r="T25" s="408">
        <f t="shared" si="1"/>
        <v>0</v>
      </c>
      <c r="U25" s="465"/>
      <c r="V25" s="466"/>
      <c r="W25" s="377">
        <f t="shared" si="2"/>
        <v>0</v>
      </c>
      <c r="X25" s="998"/>
      <c r="Y25" s="998"/>
      <c r="Z25" s="999"/>
      <c r="AA25" s="176"/>
    </row>
    <row r="26" spans="1:27" ht="30" customHeight="1">
      <c r="A26" s="183">
        <f t="shared" si="3"/>
        <v>19</v>
      </c>
      <c r="B26" s="997"/>
      <c r="C26" s="997"/>
      <c r="D26" s="997"/>
      <c r="E26" s="266"/>
      <c r="F26" s="266"/>
      <c r="G26" s="266"/>
      <c r="H26" s="179"/>
      <c r="I26" s="184"/>
      <c r="J26" s="184"/>
      <c r="K26" s="212"/>
      <c r="L26" s="209"/>
      <c r="M26" s="210"/>
      <c r="N26" s="376">
        <f t="shared" si="0"/>
        <v>0</v>
      </c>
      <c r="O26" s="210"/>
      <c r="P26" s="404">
        <f t="shared" si="4"/>
        <v>0</v>
      </c>
      <c r="Q26" s="214"/>
      <c r="R26" s="209"/>
      <c r="S26" s="210"/>
      <c r="T26" s="408">
        <f t="shared" si="1"/>
        <v>0</v>
      </c>
      <c r="U26" s="465"/>
      <c r="V26" s="466"/>
      <c r="W26" s="377">
        <f t="shared" si="2"/>
        <v>0</v>
      </c>
      <c r="X26" s="998"/>
      <c r="Y26" s="998"/>
      <c r="Z26" s="999"/>
      <c r="AA26" s="176"/>
    </row>
    <row r="27" spans="1:27" ht="30" customHeight="1">
      <c r="A27" s="183">
        <f t="shared" si="3"/>
        <v>20</v>
      </c>
      <c r="B27" s="997"/>
      <c r="C27" s="997"/>
      <c r="D27" s="997"/>
      <c r="E27" s="266"/>
      <c r="F27" s="266"/>
      <c r="G27" s="266"/>
      <c r="H27" s="179"/>
      <c r="I27" s="184"/>
      <c r="J27" s="181"/>
      <c r="K27" s="212"/>
      <c r="L27" s="209"/>
      <c r="M27" s="210"/>
      <c r="N27" s="378">
        <f t="shared" si="0"/>
        <v>0</v>
      </c>
      <c r="O27" s="210"/>
      <c r="P27" s="405">
        <f t="shared" si="4"/>
        <v>0</v>
      </c>
      <c r="Q27" s="214"/>
      <c r="R27" s="209"/>
      <c r="S27" s="210"/>
      <c r="T27" s="409">
        <f t="shared" si="1"/>
        <v>0</v>
      </c>
      <c r="U27" s="467"/>
      <c r="V27" s="468"/>
      <c r="W27" s="377">
        <f t="shared" si="2"/>
        <v>0</v>
      </c>
      <c r="X27" s="998"/>
      <c r="Y27" s="998"/>
      <c r="Z27" s="999"/>
      <c r="AA27" s="176"/>
    </row>
    <row r="28" spans="1:27" ht="30" customHeight="1">
      <c r="A28" s="183">
        <f t="shared" si="3"/>
        <v>21</v>
      </c>
      <c r="B28" s="997"/>
      <c r="C28" s="997"/>
      <c r="D28" s="997"/>
      <c r="E28" s="266"/>
      <c r="F28" s="266"/>
      <c r="G28" s="266"/>
      <c r="H28" s="179"/>
      <c r="I28" s="184"/>
      <c r="J28" s="181"/>
      <c r="K28" s="212"/>
      <c r="L28" s="209"/>
      <c r="M28" s="210"/>
      <c r="N28" s="378">
        <f t="shared" si="0"/>
        <v>0</v>
      </c>
      <c r="O28" s="210"/>
      <c r="P28" s="405">
        <f t="shared" si="4"/>
        <v>0</v>
      </c>
      <c r="Q28" s="214"/>
      <c r="R28" s="209"/>
      <c r="S28" s="210"/>
      <c r="T28" s="409">
        <f t="shared" si="1"/>
        <v>0</v>
      </c>
      <c r="U28" s="467"/>
      <c r="V28" s="468"/>
      <c r="W28" s="377">
        <f t="shared" si="2"/>
        <v>0</v>
      </c>
      <c r="X28" s="998"/>
      <c r="Y28" s="998"/>
      <c r="Z28" s="999"/>
      <c r="AA28" s="176"/>
    </row>
    <row r="29" spans="1:27" ht="30" customHeight="1">
      <c r="A29" s="183">
        <f t="shared" si="3"/>
        <v>22</v>
      </c>
      <c r="B29" s="997"/>
      <c r="C29" s="997"/>
      <c r="D29" s="997"/>
      <c r="E29" s="266"/>
      <c r="F29" s="266"/>
      <c r="G29" s="266"/>
      <c r="H29" s="179"/>
      <c r="I29" s="184"/>
      <c r="J29" s="181"/>
      <c r="K29" s="212"/>
      <c r="L29" s="209"/>
      <c r="M29" s="210"/>
      <c r="N29" s="378">
        <f t="shared" si="0"/>
        <v>0</v>
      </c>
      <c r="O29" s="210"/>
      <c r="P29" s="405">
        <f t="shared" si="4"/>
        <v>0</v>
      </c>
      <c r="Q29" s="214"/>
      <c r="R29" s="209"/>
      <c r="S29" s="210"/>
      <c r="T29" s="409">
        <f t="shared" si="1"/>
        <v>0</v>
      </c>
      <c r="U29" s="467"/>
      <c r="V29" s="468"/>
      <c r="W29" s="377">
        <f t="shared" si="2"/>
        <v>0</v>
      </c>
      <c r="X29" s="998"/>
      <c r="Y29" s="998"/>
      <c r="Z29" s="999"/>
      <c r="AA29" s="176"/>
    </row>
    <row r="30" spans="1:27" ht="30" customHeight="1">
      <c r="A30" s="183">
        <f t="shared" si="3"/>
        <v>23</v>
      </c>
      <c r="B30" s="997"/>
      <c r="C30" s="997"/>
      <c r="D30" s="997"/>
      <c r="E30" s="266"/>
      <c r="F30" s="266"/>
      <c r="G30" s="266"/>
      <c r="H30" s="179"/>
      <c r="I30" s="184"/>
      <c r="J30" s="181"/>
      <c r="K30" s="212"/>
      <c r="L30" s="209"/>
      <c r="M30" s="210"/>
      <c r="N30" s="378">
        <f t="shared" si="0"/>
        <v>0</v>
      </c>
      <c r="O30" s="210"/>
      <c r="P30" s="405">
        <f t="shared" si="4"/>
        <v>0</v>
      </c>
      <c r="Q30" s="214"/>
      <c r="R30" s="209"/>
      <c r="S30" s="210"/>
      <c r="T30" s="409">
        <f t="shared" si="1"/>
        <v>0</v>
      </c>
      <c r="U30" s="467"/>
      <c r="V30" s="468"/>
      <c r="W30" s="377">
        <f t="shared" si="2"/>
        <v>0</v>
      </c>
      <c r="X30" s="998"/>
      <c r="Y30" s="998"/>
      <c r="Z30" s="999"/>
      <c r="AA30" s="176"/>
    </row>
    <row r="31" spans="1:27" ht="30" customHeight="1">
      <c r="A31" s="183">
        <f t="shared" si="3"/>
        <v>24</v>
      </c>
      <c r="B31" s="997"/>
      <c r="C31" s="997"/>
      <c r="D31" s="997"/>
      <c r="E31" s="266"/>
      <c r="F31" s="266"/>
      <c r="G31" s="266"/>
      <c r="H31" s="179"/>
      <c r="I31" s="184"/>
      <c r="J31" s="181"/>
      <c r="K31" s="212"/>
      <c r="L31" s="209"/>
      <c r="M31" s="210"/>
      <c r="N31" s="378">
        <f t="shared" si="0"/>
        <v>0</v>
      </c>
      <c r="O31" s="210"/>
      <c r="P31" s="405">
        <f t="shared" si="4"/>
        <v>0</v>
      </c>
      <c r="Q31" s="214"/>
      <c r="R31" s="209"/>
      <c r="S31" s="210"/>
      <c r="T31" s="409">
        <f t="shared" si="1"/>
        <v>0</v>
      </c>
      <c r="U31" s="467"/>
      <c r="V31" s="468"/>
      <c r="W31" s="377">
        <f t="shared" si="2"/>
        <v>0</v>
      </c>
      <c r="X31" s="998"/>
      <c r="Y31" s="998"/>
      <c r="Z31" s="999"/>
      <c r="AA31" s="176"/>
    </row>
    <row r="32" spans="1:27" ht="30" customHeight="1">
      <c r="A32" s="183">
        <f t="shared" si="3"/>
        <v>25</v>
      </c>
      <c r="B32" s="997"/>
      <c r="C32" s="997"/>
      <c r="D32" s="997"/>
      <c r="E32" s="266"/>
      <c r="F32" s="266"/>
      <c r="G32" s="266"/>
      <c r="H32" s="179"/>
      <c r="I32" s="184"/>
      <c r="J32" s="181"/>
      <c r="K32" s="212"/>
      <c r="L32" s="209"/>
      <c r="M32" s="210"/>
      <c r="N32" s="378">
        <f t="shared" si="0"/>
        <v>0</v>
      </c>
      <c r="O32" s="210"/>
      <c r="P32" s="405">
        <f t="shared" si="4"/>
        <v>0</v>
      </c>
      <c r="Q32" s="214"/>
      <c r="R32" s="209"/>
      <c r="S32" s="210"/>
      <c r="T32" s="409">
        <f t="shared" si="1"/>
        <v>0</v>
      </c>
      <c r="U32" s="467"/>
      <c r="V32" s="468"/>
      <c r="W32" s="377">
        <f t="shared" si="2"/>
        <v>0</v>
      </c>
      <c r="X32" s="998"/>
      <c r="Y32" s="998"/>
      <c r="Z32" s="999"/>
      <c r="AA32" s="176"/>
    </row>
    <row r="33" spans="1:28" ht="30" customHeight="1">
      <c r="A33" s="183">
        <f t="shared" si="3"/>
        <v>26</v>
      </c>
      <c r="B33" s="997"/>
      <c r="C33" s="997"/>
      <c r="D33" s="997"/>
      <c r="E33" s="266"/>
      <c r="F33" s="266"/>
      <c r="G33" s="266"/>
      <c r="H33" s="179"/>
      <c r="I33" s="184"/>
      <c r="J33" s="181"/>
      <c r="K33" s="212"/>
      <c r="L33" s="209"/>
      <c r="M33" s="210"/>
      <c r="N33" s="378">
        <f t="shared" si="0"/>
        <v>0</v>
      </c>
      <c r="O33" s="210"/>
      <c r="P33" s="405">
        <f t="shared" si="4"/>
        <v>0</v>
      </c>
      <c r="Q33" s="214"/>
      <c r="R33" s="209"/>
      <c r="S33" s="210"/>
      <c r="T33" s="409">
        <f t="shared" si="1"/>
        <v>0</v>
      </c>
      <c r="U33" s="467"/>
      <c r="V33" s="468"/>
      <c r="W33" s="377">
        <f t="shared" si="2"/>
        <v>0</v>
      </c>
      <c r="X33" s="998"/>
      <c r="Y33" s="998"/>
      <c r="Z33" s="999"/>
      <c r="AA33" s="176"/>
    </row>
    <row r="34" spans="1:28" ht="30" customHeight="1">
      <c r="A34" s="183">
        <f t="shared" si="3"/>
        <v>27</v>
      </c>
      <c r="B34" s="997"/>
      <c r="C34" s="997"/>
      <c r="D34" s="997"/>
      <c r="E34" s="266"/>
      <c r="F34" s="266"/>
      <c r="G34" s="266"/>
      <c r="H34" s="179"/>
      <c r="I34" s="184"/>
      <c r="J34" s="181"/>
      <c r="K34" s="212"/>
      <c r="L34" s="209"/>
      <c r="M34" s="210"/>
      <c r="N34" s="378">
        <f t="shared" si="0"/>
        <v>0</v>
      </c>
      <c r="O34" s="210"/>
      <c r="P34" s="405">
        <f t="shared" si="4"/>
        <v>0</v>
      </c>
      <c r="Q34" s="214"/>
      <c r="R34" s="209"/>
      <c r="S34" s="210"/>
      <c r="T34" s="409">
        <f t="shared" si="1"/>
        <v>0</v>
      </c>
      <c r="U34" s="467"/>
      <c r="V34" s="468"/>
      <c r="W34" s="377">
        <f t="shared" si="2"/>
        <v>0</v>
      </c>
      <c r="X34" s="998"/>
      <c r="Y34" s="998"/>
      <c r="Z34" s="999"/>
      <c r="AA34" s="176"/>
    </row>
    <row r="35" spans="1:28" ht="30" customHeight="1">
      <c r="A35" s="183">
        <f t="shared" si="3"/>
        <v>28</v>
      </c>
      <c r="B35" s="997"/>
      <c r="C35" s="997"/>
      <c r="D35" s="997"/>
      <c r="E35" s="266"/>
      <c r="F35" s="266"/>
      <c r="G35" s="266"/>
      <c r="H35" s="179"/>
      <c r="I35" s="184"/>
      <c r="J35" s="181"/>
      <c r="K35" s="212"/>
      <c r="L35" s="209"/>
      <c r="M35" s="210"/>
      <c r="N35" s="378">
        <f t="shared" si="0"/>
        <v>0</v>
      </c>
      <c r="O35" s="210"/>
      <c r="P35" s="405">
        <f t="shared" si="4"/>
        <v>0</v>
      </c>
      <c r="Q35" s="214"/>
      <c r="R35" s="209"/>
      <c r="S35" s="210"/>
      <c r="T35" s="409">
        <f t="shared" si="1"/>
        <v>0</v>
      </c>
      <c r="U35" s="467"/>
      <c r="V35" s="468"/>
      <c r="W35" s="377">
        <f t="shared" si="2"/>
        <v>0</v>
      </c>
      <c r="X35" s="998"/>
      <c r="Y35" s="998"/>
      <c r="Z35" s="999"/>
      <c r="AA35" s="176"/>
    </row>
    <row r="36" spans="1:28" ht="30" customHeight="1">
      <c r="A36" s="183">
        <f t="shared" si="3"/>
        <v>29</v>
      </c>
      <c r="B36" s="997"/>
      <c r="C36" s="997"/>
      <c r="D36" s="997"/>
      <c r="E36" s="266"/>
      <c r="F36" s="266"/>
      <c r="G36" s="266"/>
      <c r="H36" s="179"/>
      <c r="I36" s="184"/>
      <c r="J36" s="181"/>
      <c r="K36" s="212"/>
      <c r="L36" s="209"/>
      <c r="M36" s="210"/>
      <c r="N36" s="378">
        <f t="shared" si="0"/>
        <v>0</v>
      </c>
      <c r="O36" s="210"/>
      <c r="P36" s="405">
        <f t="shared" si="4"/>
        <v>0</v>
      </c>
      <c r="Q36" s="211"/>
      <c r="R36" s="210"/>
      <c r="S36" s="210"/>
      <c r="T36" s="409">
        <f t="shared" si="1"/>
        <v>0</v>
      </c>
      <c r="U36" s="467"/>
      <c r="V36" s="468"/>
      <c r="W36" s="377">
        <f t="shared" si="2"/>
        <v>0</v>
      </c>
      <c r="X36" s="998"/>
      <c r="Y36" s="998"/>
      <c r="Z36" s="999"/>
      <c r="AA36" s="176"/>
    </row>
    <row r="37" spans="1:28" ht="30" customHeight="1" thickBot="1">
      <c r="A37" s="188">
        <f>A36+1</f>
        <v>30</v>
      </c>
      <c r="B37" s="982"/>
      <c r="C37" s="982"/>
      <c r="D37" s="982"/>
      <c r="E37" s="267"/>
      <c r="F37" s="267"/>
      <c r="G37" s="267"/>
      <c r="H37" s="179"/>
      <c r="I37" s="184"/>
      <c r="J37" s="189"/>
      <c r="K37" s="215"/>
      <c r="L37" s="216"/>
      <c r="M37" s="217"/>
      <c r="N37" s="379">
        <f t="shared" si="0"/>
        <v>0</v>
      </c>
      <c r="O37" s="462"/>
      <c r="P37" s="405">
        <f t="shared" si="4"/>
        <v>0</v>
      </c>
      <c r="Q37" s="219"/>
      <c r="R37" s="220"/>
      <c r="S37" s="221"/>
      <c r="T37" s="410">
        <f t="shared" si="1"/>
        <v>0</v>
      </c>
      <c r="U37" s="469"/>
      <c r="V37" s="470"/>
      <c r="W37" s="380">
        <f>T37-P37-U37-V37</f>
        <v>0</v>
      </c>
      <c r="X37" s="983"/>
      <c r="Y37" s="983"/>
      <c r="Z37" s="984"/>
      <c r="AA37" s="176"/>
    </row>
    <row r="38" spans="1:28" ht="30" customHeight="1" thickBot="1">
      <c r="A38" s="190"/>
      <c r="B38" s="985" t="s">
        <v>225</v>
      </c>
      <c r="C38" s="986"/>
      <c r="D38" s="986"/>
      <c r="E38" s="986"/>
      <c r="F38" s="986"/>
      <c r="G38" s="986"/>
      <c r="H38" s="986"/>
      <c r="I38" s="986"/>
      <c r="J38" s="987"/>
      <c r="K38" s="381">
        <f t="shared" ref="K38:W38" si="5">SUM(K8:K37)</f>
        <v>0</v>
      </c>
      <c r="L38" s="382">
        <f t="shared" si="5"/>
        <v>0</v>
      </c>
      <c r="M38" s="382">
        <f t="shared" si="5"/>
        <v>0</v>
      </c>
      <c r="N38" s="383">
        <f t="shared" si="5"/>
        <v>0</v>
      </c>
      <c r="O38" s="382">
        <f t="shared" si="5"/>
        <v>0</v>
      </c>
      <c r="P38" s="406">
        <f t="shared" si="5"/>
        <v>0</v>
      </c>
      <c r="Q38" s="386">
        <f t="shared" si="5"/>
        <v>0</v>
      </c>
      <c r="R38" s="382">
        <f t="shared" si="5"/>
        <v>0</v>
      </c>
      <c r="S38" s="382">
        <f t="shared" si="5"/>
        <v>0</v>
      </c>
      <c r="T38" s="411">
        <f t="shared" si="5"/>
        <v>0</v>
      </c>
      <c r="U38" s="382">
        <f t="shared" si="5"/>
        <v>0</v>
      </c>
      <c r="V38" s="382">
        <f t="shared" si="5"/>
        <v>0</v>
      </c>
      <c r="W38" s="412">
        <f t="shared" si="5"/>
        <v>0</v>
      </c>
      <c r="X38" s="988" t="s">
        <v>402</v>
      </c>
      <c r="Y38" s="989"/>
      <c r="Z38" s="990"/>
      <c r="AA38" s="176"/>
    </row>
    <row r="39" spans="1:28" s="118" customFormat="1" ht="19.899999999999999" customHeight="1">
      <c r="A39" s="991" t="s">
        <v>226</v>
      </c>
      <c r="B39" s="992"/>
      <c r="C39" s="992"/>
      <c r="D39" s="992"/>
      <c r="E39" s="992"/>
      <c r="F39" s="992"/>
      <c r="G39" s="992"/>
      <c r="H39" s="992"/>
      <c r="I39" s="992"/>
      <c r="J39" s="992"/>
      <c r="K39" s="992"/>
      <c r="L39" s="992"/>
      <c r="M39" s="992"/>
      <c r="N39" s="992"/>
      <c r="O39" s="992"/>
      <c r="P39" s="992"/>
      <c r="Q39" s="992"/>
      <c r="R39" s="992"/>
      <c r="S39" s="992"/>
      <c r="T39" s="992"/>
      <c r="U39" s="268"/>
      <c r="V39" s="191"/>
      <c r="W39" s="993">
        <f>【様式５】実績報告書Ⅰ!Q36</f>
        <v>0</v>
      </c>
      <c r="X39" s="995" t="s">
        <v>281</v>
      </c>
      <c r="Y39" s="996"/>
      <c r="Z39" s="996"/>
      <c r="AA39" s="192"/>
    </row>
    <row r="40" spans="1:28" s="118" customFormat="1" ht="19.899999999999999" customHeight="1" thickBot="1">
      <c r="A40" s="974" t="s">
        <v>227</v>
      </c>
      <c r="B40" s="974"/>
      <c r="C40" s="974"/>
      <c r="D40" s="974"/>
      <c r="E40" s="974"/>
      <c r="F40" s="974"/>
      <c r="G40" s="974"/>
      <c r="H40" s="974"/>
      <c r="I40" s="974"/>
      <c r="J40" s="974"/>
      <c r="K40" s="974"/>
      <c r="L40" s="974"/>
      <c r="M40" s="974"/>
      <c r="N40" s="974"/>
      <c r="O40" s="974"/>
      <c r="P40" s="974"/>
      <c r="Q40" s="974"/>
      <c r="R40" s="974"/>
      <c r="S40" s="974"/>
      <c r="T40" s="974"/>
      <c r="U40" s="269"/>
      <c r="V40" s="193"/>
      <c r="W40" s="994"/>
      <c r="X40" s="978"/>
      <c r="Y40" s="979"/>
      <c r="Z40" s="979"/>
      <c r="AA40" s="192"/>
    </row>
    <row r="41" spans="1:28" s="118" customFormat="1" ht="19.899999999999999" customHeight="1">
      <c r="A41" s="974" t="s">
        <v>228</v>
      </c>
      <c r="B41" s="975"/>
      <c r="C41" s="975"/>
      <c r="D41" s="975"/>
      <c r="E41" s="975"/>
      <c r="F41" s="975"/>
      <c r="G41" s="975"/>
      <c r="H41" s="975"/>
      <c r="I41" s="975"/>
      <c r="J41" s="975"/>
      <c r="K41" s="975"/>
      <c r="L41" s="975"/>
      <c r="M41" s="975"/>
      <c r="N41" s="975"/>
      <c r="O41" s="975"/>
      <c r="P41" s="975"/>
      <c r="Q41" s="975"/>
      <c r="R41" s="975"/>
      <c r="S41" s="975"/>
      <c r="T41" s="975"/>
      <c r="U41" s="271"/>
      <c r="V41" s="271"/>
      <c r="W41" s="976">
        <f>W38+W39</f>
        <v>0</v>
      </c>
      <c r="X41" s="978" t="s">
        <v>306</v>
      </c>
      <c r="Y41" s="979"/>
      <c r="Z41" s="979"/>
      <c r="AA41" s="192"/>
    </row>
    <row r="42" spans="1:28" s="118" customFormat="1" ht="19.899999999999999" customHeight="1" thickBot="1">
      <c r="A42" s="119" t="s">
        <v>229</v>
      </c>
      <c r="B42" s="980" t="s">
        <v>439</v>
      </c>
      <c r="C42" s="980"/>
      <c r="D42" s="980"/>
      <c r="E42" s="980"/>
      <c r="F42" s="980"/>
      <c r="G42" s="980"/>
      <c r="H42" s="980"/>
      <c r="I42" s="980"/>
      <c r="J42" s="980"/>
      <c r="K42" s="980"/>
      <c r="L42" s="980"/>
      <c r="M42" s="980"/>
      <c r="N42" s="980"/>
      <c r="O42" s="980"/>
      <c r="P42" s="980"/>
      <c r="Q42" s="980"/>
      <c r="R42" s="980"/>
      <c r="S42" s="980"/>
      <c r="T42" s="980"/>
      <c r="U42" s="273"/>
      <c r="V42" s="194"/>
      <c r="W42" s="977"/>
      <c r="X42" s="978"/>
      <c r="Y42" s="979"/>
      <c r="Z42" s="979"/>
      <c r="AA42" s="192"/>
    </row>
    <row r="43" spans="1:28" s="120" customFormat="1" ht="19.899999999999999" customHeight="1">
      <c r="A43" s="119" t="s">
        <v>230</v>
      </c>
      <c r="B43" s="981" t="s">
        <v>231</v>
      </c>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row>
    <row r="44" spans="1:28" s="121" customFormat="1" ht="19.899999999999999" customHeight="1">
      <c r="A44" s="119" t="s">
        <v>232</v>
      </c>
      <c r="B44" s="972" t="s">
        <v>233</v>
      </c>
      <c r="C44" s="972"/>
      <c r="D44" s="972"/>
      <c r="E44" s="972"/>
      <c r="F44" s="972"/>
      <c r="G44" s="972"/>
      <c r="H44" s="972"/>
      <c r="I44" s="972"/>
      <c r="J44" s="972"/>
      <c r="K44" s="972"/>
      <c r="L44" s="972"/>
      <c r="M44" s="972"/>
      <c r="N44" s="972"/>
      <c r="O44" s="972"/>
      <c r="P44" s="972"/>
      <c r="Q44" s="972"/>
      <c r="R44" s="972"/>
      <c r="S44" s="972"/>
      <c r="T44" s="972"/>
      <c r="U44" s="270"/>
      <c r="V44" s="270"/>
      <c r="W44" s="119"/>
      <c r="X44" s="119"/>
      <c r="Y44" s="119"/>
      <c r="Z44" s="119"/>
      <c r="AA44" s="119"/>
    </row>
    <row r="45" spans="1:28" s="118" customFormat="1" ht="19.899999999999999" customHeight="1">
      <c r="A45" s="119"/>
      <c r="B45" s="972" t="s">
        <v>234</v>
      </c>
      <c r="C45" s="972"/>
      <c r="D45" s="972"/>
      <c r="E45" s="972"/>
      <c r="F45" s="972"/>
      <c r="G45" s="972"/>
      <c r="H45" s="972"/>
      <c r="I45" s="972"/>
      <c r="J45" s="972"/>
      <c r="K45" s="972"/>
      <c r="L45" s="972"/>
      <c r="M45" s="972"/>
      <c r="N45" s="972"/>
      <c r="O45" s="972"/>
      <c r="P45" s="972"/>
      <c r="Q45" s="972"/>
      <c r="R45" s="972"/>
      <c r="S45" s="972"/>
      <c r="T45" s="972"/>
      <c r="U45" s="270"/>
      <c r="V45" s="270"/>
      <c r="W45" s="119"/>
      <c r="X45" s="119"/>
      <c r="Y45" s="119"/>
      <c r="Z45" s="119"/>
      <c r="AA45" s="119"/>
      <c r="AB45" s="122"/>
    </row>
    <row r="46" spans="1:28" s="118" customFormat="1" ht="19.899999999999999" customHeight="1">
      <c r="A46" s="119" t="s">
        <v>404</v>
      </c>
      <c r="B46" s="973" t="s">
        <v>454</v>
      </c>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row>
    <row r="47" spans="1:28" s="118" customFormat="1" ht="19.899999999999999" customHeight="1">
      <c r="A47" s="119" t="s">
        <v>236</v>
      </c>
      <c r="B47" s="119" t="s">
        <v>440</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row>
    <row r="48" spans="1:28" s="118" customFormat="1" ht="19.899999999999999" customHeight="1">
      <c r="A48" s="119" t="s">
        <v>291</v>
      </c>
      <c r="B48" s="119" t="s">
        <v>341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row>
    <row r="49" spans="1:27" s="118" customFormat="1" ht="19.899999999999999" customHeight="1">
      <c r="A49" s="119" t="s">
        <v>342</v>
      </c>
      <c r="B49" s="119" t="s">
        <v>461</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row>
    <row r="50" spans="1:27" ht="19.899999999999999" customHeight="1">
      <c r="A50" s="123"/>
      <c r="B50" s="124"/>
      <c r="C50" s="195"/>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row>
    <row r="51" spans="1:27" ht="12" customHeight="1">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row>
    <row r="52" spans="1:27" ht="12" customHeight="1">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row>
    <row r="53" spans="1:27" ht="12" customHeight="1">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row>
    <row r="54" spans="1:27" ht="12" customHeight="1">
      <c r="B54" s="126"/>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row>
    <row r="55" span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row>
  </sheetData>
  <sheetProtection formatCells="0" insertColumns="0" insertRows="0" selectLockedCells="1"/>
  <mergeCells count="96">
    <mergeCell ref="B45:T45"/>
    <mergeCell ref="B46:AA46"/>
    <mergeCell ref="A41:T41"/>
    <mergeCell ref="W41:W42"/>
    <mergeCell ref="X41:Z42"/>
    <mergeCell ref="B42:T42"/>
    <mergeCell ref="B43:AA43"/>
    <mergeCell ref="B44:T44"/>
    <mergeCell ref="B37:D37"/>
    <mergeCell ref="X37:Z37"/>
    <mergeCell ref="B38:J38"/>
    <mergeCell ref="X38:Z38"/>
    <mergeCell ref="A39:T39"/>
    <mergeCell ref="W39:W40"/>
    <mergeCell ref="X39:Z40"/>
    <mergeCell ref="A40:T40"/>
    <mergeCell ref="B34:D34"/>
    <mergeCell ref="X34:Z34"/>
    <mergeCell ref="B35:D35"/>
    <mergeCell ref="X35:Z35"/>
    <mergeCell ref="B36:D36"/>
    <mergeCell ref="X36:Z36"/>
    <mergeCell ref="B31:D31"/>
    <mergeCell ref="X31:Z31"/>
    <mergeCell ref="B32:D32"/>
    <mergeCell ref="X32:Z32"/>
    <mergeCell ref="B33:D33"/>
    <mergeCell ref="X33:Z33"/>
    <mergeCell ref="B28:D28"/>
    <mergeCell ref="X28:Z28"/>
    <mergeCell ref="B29:D29"/>
    <mergeCell ref="X29:Z29"/>
    <mergeCell ref="B30:D30"/>
    <mergeCell ref="X30:Z30"/>
    <mergeCell ref="B25:D25"/>
    <mergeCell ref="X25:Z25"/>
    <mergeCell ref="B26:D26"/>
    <mergeCell ref="X26:Z26"/>
    <mergeCell ref="B27:D27"/>
    <mergeCell ref="X27:Z27"/>
    <mergeCell ref="B22:D22"/>
    <mergeCell ref="X22:Z22"/>
    <mergeCell ref="B23:D23"/>
    <mergeCell ref="X23:Z23"/>
    <mergeCell ref="B24:D24"/>
    <mergeCell ref="X24:Z24"/>
    <mergeCell ref="B19:D19"/>
    <mergeCell ref="X19:Z19"/>
    <mergeCell ref="B20:D20"/>
    <mergeCell ref="X20:Z20"/>
    <mergeCell ref="B21:D21"/>
    <mergeCell ref="X21:Z21"/>
    <mergeCell ref="B16:D16"/>
    <mergeCell ref="X16:Z16"/>
    <mergeCell ref="B17:D17"/>
    <mergeCell ref="X17:Z17"/>
    <mergeCell ref="B18:D18"/>
    <mergeCell ref="X18:Z18"/>
    <mergeCell ref="B13:D13"/>
    <mergeCell ref="X13:Z13"/>
    <mergeCell ref="B14:D14"/>
    <mergeCell ref="X14:Z14"/>
    <mergeCell ref="B15:D15"/>
    <mergeCell ref="X15:Z15"/>
    <mergeCell ref="B10:D10"/>
    <mergeCell ref="X10:Z10"/>
    <mergeCell ref="B11:D11"/>
    <mergeCell ref="X11:Z11"/>
    <mergeCell ref="B12:D12"/>
    <mergeCell ref="X12:Z12"/>
    <mergeCell ref="B8:D8"/>
    <mergeCell ref="X8:Z8"/>
    <mergeCell ref="B9:D9"/>
    <mergeCell ref="X9:Z9"/>
    <mergeCell ref="K6:N6"/>
    <mergeCell ref="O6:O7"/>
    <mergeCell ref="P6:P7"/>
    <mergeCell ref="Q6:S6"/>
    <mergeCell ref="T6:T7"/>
    <mergeCell ref="G5:G7"/>
    <mergeCell ref="H5:H7"/>
    <mergeCell ref="I5:I7"/>
    <mergeCell ref="J5:J7"/>
    <mergeCell ref="K5:P5"/>
    <mergeCell ref="W1:W3"/>
    <mergeCell ref="X1:Z3"/>
    <mergeCell ref="A3:M3"/>
    <mergeCell ref="A5:A7"/>
    <mergeCell ref="B5:D7"/>
    <mergeCell ref="E5:E7"/>
    <mergeCell ref="F5:F7"/>
    <mergeCell ref="X5:Z7"/>
    <mergeCell ref="W5:W7"/>
    <mergeCell ref="U5:U7"/>
    <mergeCell ref="V5:V7"/>
    <mergeCell ref="Q5:T5"/>
  </mergeCells>
  <phoneticPr fontId="4"/>
  <conditionalFormatting sqref="B8:Z38">
    <cfRule type="containsBlanks" dxfId="0" priority="1">
      <formula>LEN(TRIM(B8))=0</formula>
    </cfRule>
  </conditionalFormatting>
  <dataValidations count="6">
    <dataValidation type="custom" allowBlank="1" showInputMessage="1" showErrorMessage="1" sqref="AA65536:AA65555 AA131072:AA131091 AA196608:AA196627 AA262144:AA262163 AA327680:AA327699 AA393216:AA393235 AA458752:AA458771 AA524288:AA524307 AA589824:AA589843 AA655360:AA655379 AA720896:AA720915 AA786432:AA786451 AA851968:AA851987 AA917504:AA917523 AA983040:AA983059 WUY983040:WVZ983059 VRK983040:VSL983059 WBG983040:WCH983059 IM65536:JN65555 SI65536:TJ65555 ACE65536:ADF65555 AMA65536:ANB65555 AVW65536:AWX65555 BFS65536:BGT65555 BPO65536:BQP65555 BZK65536:CAL65555 CJG65536:CKH65555 CTC65536:CUD65555 DCY65536:DDZ65555 DMU65536:DNV65555 DWQ65536:DXR65555 EGM65536:EHN65555 EQI65536:ERJ65555 FAE65536:FBF65555 FKA65536:FLB65555 FTW65536:FUX65555 GDS65536:GET65555 GNO65536:GOP65555 GXK65536:GYL65555 HHG65536:HIH65555 HRC65536:HSD65555 IAY65536:IBZ65555 IKU65536:ILV65555 IUQ65536:IVR65555 JEM65536:JFN65555 JOI65536:JPJ65555 JYE65536:JZF65555 KIA65536:KJB65555 KRW65536:KSX65555 LBS65536:LCT65555 LLO65536:LMP65555 LVK65536:LWL65555 MFG65536:MGH65555 MPC65536:MQD65555 MYY65536:MZZ65555 NIU65536:NJV65555 NSQ65536:NTR65555 OCM65536:ODN65555 OMI65536:ONJ65555 OWE65536:OXF65555 PGA65536:PHB65555 PPW65536:PQX65555 PZS65536:QAT65555 QJO65536:QKP65555 QTK65536:QUL65555 RDG65536:REH65555 RNC65536:ROD65555 RWY65536:RXZ65555 SGU65536:SHV65555 SQQ65536:SRR65555 TAM65536:TBN65555 TKI65536:TLJ65555 TUE65536:TVF65555 UEA65536:UFB65555 UNW65536:UOX65555 UXS65536:UYT65555 VHO65536:VIP65555 VRK65536:VSL65555 WBG65536:WCH65555 WLC65536:WMD65555 WUY65536:WVZ65555 IM131072:JN131091 SI131072:TJ131091 ACE131072:ADF131091 AMA131072:ANB131091 AVW131072:AWX131091 BFS131072:BGT131091 BPO131072:BQP131091 BZK131072:CAL131091 CJG131072:CKH131091 CTC131072:CUD131091 DCY131072:DDZ131091 DMU131072:DNV131091 DWQ131072:DXR131091 EGM131072:EHN131091 EQI131072:ERJ131091 FAE131072:FBF131091 FKA131072:FLB131091 FTW131072:FUX131091 GDS131072:GET131091 GNO131072:GOP131091 GXK131072:GYL131091 HHG131072:HIH131091 HRC131072:HSD131091 IAY131072:IBZ131091 IKU131072:ILV131091 IUQ131072:IVR131091 JEM131072:JFN131091 JOI131072:JPJ131091 JYE131072:JZF131091 KIA131072:KJB131091 KRW131072:KSX131091 LBS131072:LCT131091 LLO131072:LMP131091 LVK131072:LWL131091 MFG131072:MGH131091 MPC131072:MQD131091 MYY131072:MZZ131091 NIU131072:NJV131091 NSQ131072:NTR131091 OCM131072:ODN131091 OMI131072:ONJ131091 OWE131072:OXF131091 PGA131072:PHB131091 PPW131072:PQX131091 PZS131072:QAT131091 QJO131072:QKP131091 QTK131072:QUL131091 RDG131072:REH131091 RNC131072:ROD131091 RWY131072:RXZ131091 SGU131072:SHV131091 SQQ131072:SRR131091 TAM131072:TBN131091 TKI131072:TLJ131091 TUE131072:TVF131091 UEA131072:UFB131091 UNW131072:UOX131091 UXS131072:UYT131091 VHO131072:VIP131091 VRK131072:VSL131091 WBG131072:WCH131091 WLC131072:WMD131091 WUY131072:WVZ131091 IM196608:JN196627 SI196608:TJ196627 ACE196608:ADF196627 AMA196608:ANB196627 AVW196608:AWX196627 BFS196608:BGT196627 BPO196608:BQP196627 BZK196608:CAL196627 CJG196608:CKH196627 CTC196608:CUD196627 DCY196608:DDZ196627 DMU196608:DNV196627 DWQ196608:DXR196627 EGM196608:EHN196627 EQI196608:ERJ196627 FAE196608:FBF196627 FKA196608:FLB196627 FTW196608:FUX196627 GDS196608:GET196627 GNO196608:GOP196627 GXK196608:GYL196627 HHG196608:HIH196627 HRC196608:HSD196627 IAY196608:IBZ196627 IKU196608:ILV196627 IUQ196608:IVR196627 JEM196608:JFN196627 JOI196608:JPJ196627 JYE196608:JZF196627 KIA196608:KJB196627 KRW196608:KSX196627 LBS196608:LCT196627 LLO196608:LMP196627 LVK196608:LWL196627 MFG196608:MGH196627 MPC196608:MQD196627 MYY196608:MZZ196627 NIU196608:NJV196627 NSQ196608:NTR196627 OCM196608:ODN196627 OMI196608:ONJ196627 OWE196608:OXF196627 PGA196608:PHB196627 PPW196608:PQX196627 PZS196608:QAT196627 QJO196608:QKP196627 QTK196608:QUL196627 RDG196608:REH196627 RNC196608:ROD196627 RWY196608:RXZ196627 SGU196608:SHV196627 SQQ196608:SRR196627 TAM196608:TBN196627 TKI196608:TLJ196627 TUE196608:TVF196627 UEA196608:UFB196627 UNW196608:UOX196627 UXS196608:UYT196627 VHO196608:VIP196627 VRK196608:VSL196627 WBG196608:WCH196627 WLC196608:WMD196627 WUY196608:WVZ196627 IM262144:JN262163 SI262144:TJ262163 ACE262144:ADF262163 AMA262144:ANB262163 AVW262144:AWX262163 BFS262144:BGT262163 BPO262144:BQP262163 BZK262144:CAL262163 CJG262144:CKH262163 CTC262144:CUD262163 DCY262144:DDZ262163 DMU262144:DNV262163 DWQ262144:DXR262163 EGM262144:EHN262163 EQI262144:ERJ262163 FAE262144:FBF262163 FKA262144:FLB262163 FTW262144:FUX262163 GDS262144:GET262163 GNO262144:GOP262163 GXK262144:GYL262163 HHG262144:HIH262163 HRC262144:HSD262163 IAY262144:IBZ262163 IKU262144:ILV262163 IUQ262144:IVR262163 JEM262144:JFN262163 JOI262144:JPJ262163 JYE262144:JZF262163 KIA262144:KJB262163 KRW262144:KSX262163 LBS262144:LCT262163 LLO262144:LMP262163 LVK262144:LWL262163 MFG262144:MGH262163 MPC262144:MQD262163 MYY262144:MZZ262163 NIU262144:NJV262163 NSQ262144:NTR262163 OCM262144:ODN262163 OMI262144:ONJ262163 OWE262144:OXF262163 PGA262144:PHB262163 PPW262144:PQX262163 PZS262144:QAT262163 QJO262144:QKP262163 QTK262144:QUL262163 RDG262144:REH262163 RNC262144:ROD262163 RWY262144:RXZ262163 SGU262144:SHV262163 SQQ262144:SRR262163 TAM262144:TBN262163 TKI262144:TLJ262163 TUE262144:TVF262163 UEA262144:UFB262163 UNW262144:UOX262163 UXS262144:UYT262163 VHO262144:VIP262163 VRK262144:VSL262163 WBG262144:WCH262163 WLC262144:WMD262163 WUY262144:WVZ262163 IM327680:JN327699 SI327680:TJ327699 ACE327680:ADF327699 AMA327680:ANB327699 AVW327680:AWX327699 BFS327680:BGT327699 BPO327680:BQP327699 BZK327680:CAL327699 CJG327680:CKH327699 CTC327680:CUD327699 DCY327680:DDZ327699 DMU327680:DNV327699 DWQ327680:DXR327699 EGM327680:EHN327699 EQI327680:ERJ327699 FAE327680:FBF327699 FKA327680:FLB327699 FTW327680:FUX327699 GDS327680:GET327699 GNO327680:GOP327699 GXK327680:GYL327699 HHG327680:HIH327699 HRC327680:HSD327699 IAY327680:IBZ327699 IKU327680:ILV327699 IUQ327680:IVR327699 JEM327680:JFN327699 JOI327680:JPJ327699 JYE327680:JZF327699 KIA327680:KJB327699 KRW327680:KSX327699 LBS327680:LCT327699 LLO327680:LMP327699 LVK327680:LWL327699 MFG327680:MGH327699 MPC327680:MQD327699 MYY327680:MZZ327699 NIU327680:NJV327699 NSQ327680:NTR327699 OCM327680:ODN327699 OMI327680:ONJ327699 OWE327680:OXF327699 PGA327680:PHB327699 PPW327680:PQX327699 PZS327680:QAT327699 QJO327680:QKP327699 QTK327680:QUL327699 RDG327680:REH327699 RNC327680:ROD327699 RWY327680:RXZ327699 SGU327680:SHV327699 SQQ327680:SRR327699 TAM327680:TBN327699 TKI327680:TLJ327699 TUE327680:TVF327699 UEA327680:UFB327699 UNW327680:UOX327699 UXS327680:UYT327699 VHO327680:VIP327699 VRK327680:VSL327699 WBG327680:WCH327699 WLC327680:WMD327699 WUY327680:WVZ327699 IM393216:JN393235 SI393216:TJ393235 ACE393216:ADF393235 AMA393216:ANB393235 AVW393216:AWX393235 BFS393216:BGT393235 BPO393216:BQP393235 BZK393216:CAL393235 CJG393216:CKH393235 CTC393216:CUD393235 DCY393216:DDZ393235 DMU393216:DNV393235 DWQ393216:DXR393235 EGM393216:EHN393235 EQI393216:ERJ393235 FAE393216:FBF393235 FKA393216:FLB393235 FTW393216:FUX393235 GDS393216:GET393235 GNO393216:GOP393235 GXK393216:GYL393235 HHG393216:HIH393235 HRC393216:HSD393235 IAY393216:IBZ393235 IKU393216:ILV393235 IUQ393216:IVR393235 JEM393216:JFN393235 JOI393216:JPJ393235 JYE393216:JZF393235 KIA393216:KJB393235 KRW393216:KSX393235 LBS393216:LCT393235 LLO393216:LMP393235 LVK393216:LWL393235 MFG393216:MGH393235 MPC393216:MQD393235 MYY393216:MZZ393235 NIU393216:NJV393235 NSQ393216:NTR393235 OCM393216:ODN393235 OMI393216:ONJ393235 OWE393216:OXF393235 PGA393216:PHB393235 PPW393216:PQX393235 PZS393216:QAT393235 QJO393216:QKP393235 QTK393216:QUL393235 RDG393216:REH393235 RNC393216:ROD393235 RWY393216:RXZ393235 SGU393216:SHV393235 SQQ393216:SRR393235 TAM393216:TBN393235 TKI393216:TLJ393235 TUE393216:TVF393235 UEA393216:UFB393235 UNW393216:UOX393235 UXS393216:UYT393235 VHO393216:VIP393235 VRK393216:VSL393235 WBG393216:WCH393235 WLC393216:WMD393235 WUY393216:WVZ393235 IM458752:JN458771 SI458752:TJ458771 ACE458752:ADF458771 AMA458752:ANB458771 AVW458752:AWX458771 BFS458752:BGT458771 BPO458752:BQP458771 BZK458752:CAL458771 CJG458752:CKH458771 CTC458752:CUD458771 DCY458752:DDZ458771 DMU458752:DNV458771 DWQ458752:DXR458771 EGM458752:EHN458771 EQI458752:ERJ458771 FAE458752:FBF458771 FKA458752:FLB458771 FTW458752:FUX458771 GDS458752:GET458771 GNO458752:GOP458771 GXK458752:GYL458771 HHG458752:HIH458771 HRC458752:HSD458771 IAY458752:IBZ458771 IKU458752:ILV458771 IUQ458752:IVR458771 JEM458752:JFN458771 JOI458752:JPJ458771 JYE458752:JZF458771 KIA458752:KJB458771 KRW458752:KSX458771 LBS458752:LCT458771 LLO458752:LMP458771 LVK458752:LWL458771 MFG458752:MGH458771 MPC458752:MQD458771 MYY458752:MZZ458771 NIU458752:NJV458771 NSQ458752:NTR458771 OCM458752:ODN458771 OMI458752:ONJ458771 OWE458752:OXF458771 PGA458752:PHB458771 PPW458752:PQX458771 PZS458752:QAT458771 QJO458752:QKP458771 QTK458752:QUL458771 RDG458752:REH458771 RNC458752:ROD458771 RWY458752:RXZ458771 SGU458752:SHV458771 SQQ458752:SRR458771 TAM458752:TBN458771 TKI458752:TLJ458771 TUE458752:TVF458771 UEA458752:UFB458771 UNW458752:UOX458771 UXS458752:UYT458771 VHO458752:VIP458771 VRK458752:VSL458771 WBG458752:WCH458771 WLC458752:WMD458771 WUY458752:WVZ458771 IM524288:JN524307 SI524288:TJ524307 ACE524288:ADF524307 AMA524288:ANB524307 AVW524288:AWX524307 BFS524288:BGT524307 BPO524288:BQP524307 BZK524288:CAL524307 CJG524288:CKH524307 CTC524288:CUD524307 DCY524288:DDZ524307 DMU524288:DNV524307 DWQ524288:DXR524307 EGM524288:EHN524307 EQI524288:ERJ524307 FAE524288:FBF524307 FKA524288:FLB524307 FTW524288:FUX524307 GDS524288:GET524307 GNO524288:GOP524307 GXK524288:GYL524307 HHG524288:HIH524307 HRC524288:HSD524307 IAY524288:IBZ524307 IKU524288:ILV524307 IUQ524288:IVR524307 JEM524288:JFN524307 JOI524288:JPJ524307 JYE524288:JZF524307 KIA524288:KJB524307 KRW524288:KSX524307 LBS524288:LCT524307 LLO524288:LMP524307 LVK524288:LWL524307 MFG524288:MGH524307 MPC524288:MQD524307 MYY524288:MZZ524307 NIU524288:NJV524307 NSQ524288:NTR524307 OCM524288:ODN524307 OMI524288:ONJ524307 OWE524288:OXF524307 PGA524288:PHB524307 PPW524288:PQX524307 PZS524288:QAT524307 QJO524288:QKP524307 QTK524288:QUL524307 RDG524288:REH524307 RNC524288:ROD524307 RWY524288:RXZ524307 SGU524288:SHV524307 SQQ524288:SRR524307 TAM524288:TBN524307 TKI524288:TLJ524307 TUE524288:TVF524307 UEA524288:UFB524307 UNW524288:UOX524307 UXS524288:UYT524307 VHO524288:VIP524307 VRK524288:VSL524307 WBG524288:WCH524307 WLC524288:WMD524307 WUY524288:WVZ524307 IM589824:JN589843 SI589824:TJ589843 ACE589824:ADF589843 AMA589824:ANB589843 AVW589824:AWX589843 BFS589824:BGT589843 BPO589824:BQP589843 BZK589824:CAL589843 CJG589824:CKH589843 CTC589824:CUD589843 DCY589824:DDZ589843 DMU589824:DNV589843 DWQ589824:DXR589843 EGM589824:EHN589843 EQI589824:ERJ589843 FAE589824:FBF589843 FKA589824:FLB589843 FTW589824:FUX589843 GDS589824:GET589843 GNO589824:GOP589843 GXK589824:GYL589843 HHG589824:HIH589843 HRC589824:HSD589843 IAY589824:IBZ589843 IKU589824:ILV589843 IUQ589824:IVR589843 JEM589824:JFN589843 JOI589824:JPJ589843 JYE589824:JZF589843 KIA589824:KJB589843 KRW589824:KSX589843 LBS589824:LCT589843 LLO589824:LMP589843 LVK589824:LWL589843 MFG589824:MGH589843 MPC589824:MQD589843 MYY589824:MZZ589843 NIU589824:NJV589843 NSQ589824:NTR589843 OCM589824:ODN589843 OMI589824:ONJ589843 OWE589824:OXF589843 PGA589824:PHB589843 PPW589824:PQX589843 PZS589824:QAT589843 QJO589824:QKP589843 QTK589824:QUL589843 RDG589824:REH589843 RNC589824:ROD589843 RWY589824:RXZ589843 SGU589824:SHV589843 SQQ589824:SRR589843 TAM589824:TBN589843 TKI589824:TLJ589843 TUE589824:TVF589843 UEA589824:UFB589843 UNW589824:UOX589843 UXS589824:UYT589843 VHO589824:VIP589843 VRK589824:VSL589843 WBG589824:WCH589843 WLC589824:WMD589843 WUY589824:WVZ589843 IM655360:JN655379 SI655360:TJ655379 ACE655360:ADF655379 AMA655360:ANB655379 AVW655360:AWX655379 BFS655360:BGT655379 BPO655360:BQP655379 BZK655360:CAL655379 CJG655360:CKH655379 CTC655360:CUD655379 DCY655360:DDZ655379 DMU655360:DNV655379 DWQ655360:DXR655379 EGM655360:EHN655379 EQI655360:ERJ655379 FAE655360:FBF655379 FKA655360:FLB655379 FTW655360:FUX655379 GDS655360:GET655379 GNO655360:GOP655379 GXK655360:GYL655379 HHG655360:HIH655379 HRC655360:HSD655379 IAY655360:IBZ655379 IKU655360:ILV655379 IUQ655360:IVR655379 JEM655360:JFN655379 JOI655360:JPJ655379 JYE655360:JZF655379 KIA655360:KJB655379 KRW655360:KSX655379 LBS655360:LCT655379 LLO655360:LMP655379 LVK655360:LWL655379 MFG655360:MGH655379 MPC655360:MQD655379 MYY655360:MZZ655379 NIU655360:NJV655379 NSQ655360:NTR655379 OCM655360:ODN655379 OMI655360:ONJ655379 OWE655360:OXF655379 PGA655360:PHB655379 PPW655360:PQX655379 PZS655360:QAT655379 QJO655360:QKP655379 QTK655360:QUL655379 RDG655360:REH655379 RNC655360:ROD655379 RWY655360:RXZ655379 SGU655360:SHV655379 SQQ655360:SRR655379 TAM655360:TBN655379 TKI655360:TLJ655379 TUE655360:TVF655379 UEA655360:UFB655379 UNW655360:UOX655379 UXS655360:UYT655379 VHO655360:VIP655379 VRK655360:VSL655379 WBG655360:WCH655379 WLC655360:WMD655379 WUY655360:WVZ655379 IM720896:JN720915 SI720896:TJ720915 ACE720896:ADF720915 AMA720896:ANB720915 AVW720896:AWX720915 BFS720896:BGT720915 BPO720896:BQP720915 BZK720896:CAL720915 CJG720896:CKH720915 CTC720896:CUD720915 DCY720896:DDZ720915 DMU720896:DNV720915 DWQ720896:DXR720915 EGM720896:EHN720915 EQI720896:ERJ720915 FAE720896:FBF720915 FKA720896:FLB720915 FTW720896:FUX720915 GDS720896:GET720915 GNO720896:GOP720915 GXK720896:GYL720915 HHG720896:HIH720915 HRC720896:HSD720915 IAY720896:IBZ720915 IKU720896:ILV720915 IUQ720896:IVR720915 JEM720896:JFN720915 JOI720896:JPJ720915 JYE720896:JZF720915 KIA720896:KJB720915 KRW720896:KSX720915 LBS720896:LCT720915 LLO720896:LMP720915 LVK720896:LWL720915 MFG720896:MGH720915 MPC720896:MQD720915 MYY720896:MZZ720915 NIU720896:NJV720915 NSQ720896:NTR720915 OCM720896:ODN720915 OMI720896:ONJ720915 OWE720896:OXF720915 PGA720896:PHB720915 PPW720896:PQX720915 PZS720896:QAT720915 QJO720896:QKP720915 QTK720896:QUL720915 RDG720896:REH720915 RNC720896:ROD720915 RWY720896:RXZ720915 SGU720896:SHV720915 SQQ720896:SRR720915 TAM720896:TBN720915 TKI720896:TLJ720915 TUE720896:TVF720915 UEA720896:UFB720915 UNW720896:UOX720915 UXS720896:UYT720915 VHO720896:VIP720915 VRK720896:VSL720915 WBG720896:WCH720915 WLC720896:WMD720915 WUY720896:WVZ720915 IM786432:JN786451 SI786432:TJ786451 ACE786432:ADF786451 AMA786432:ANB786451 AVW786432:AWX786451 BFS786432:BGT786451 BPO786432:BQP786451 BZK786432:CAL786451 CJG786432:CKH786451 CTC786432:CUD786451 DCY786432:DDZ786451 DMU786432:DNV786451 DWQ786432:DXR786451 EGM786432:EHN786451 EQI786432:ERJ786451 FAE786432:FBF786451 FKA786432:FLB786451 FTW786432:FUX786451 GDS786432:GET786451 GNO786432:GOP786451 GXK786432:GYL786451 HHG786432:HIH786451 HRC786432:HSD786451 IAY786432:IBZ786451 IKU786432:ILV786451 IUQ786432:IVR786451 JEM786432:JFN786451 JOI786432:JPJ786451 JYE786432:JZF786451 KIA786432:KJB786451 KRW786432:KSX786451 LBS786432:LCT786451 LLO786432:LMP786451 LVK786432:LWL786451 MFG786432:MGH786451 MPC786432:MQD786451 MYY786432:MZZ786451 NIU786432:NJV786451 NSQ786432:NTR786451 OCM786432:ODN786451 OMI786432:ONJ786451 OWE786432:OXF786451 PGA786432:PHB786451 PPW786432:PQX786451 PZS786432:QAT786451 QJO786432:QKP786451 QTK786432:QUL786451 RDG786432:REH786451 RNC786432:ROD786451 RWY786432:RXZ786451 SGU786432:SHV786451 SQQ786432:SRR786451 TAM786432:TBN786451 TKI786432:TLJ786451 TUE786432:TVF786451 UEA786432:UFB786451 UNW786432:UOX786451 UXS786432:UYT786451 VHO786432:VIP786451 VRK786432:VSL786451 WBG786432:WCH786451 WLC786432:WMD786451 WUY786432:WVZ786451 IM851968:JN851987 SI851968:TJ851987 ACE851968:ADF851987 AMA851968:ANB851987 AVW851968:AWX851987 BFS851968:BGT851987 BPO851968:BQP851987 BZK851968:CAL851987 CJG851968:CKH851987 CTC851968:CUD851987 DCY851968:DDZ851987 DMU851968:DNV851987 DWQ851968:DXR851987 EGM851968:EHN851987 EQI851968:ERJ851987 FAE851968:FBF851987 FKA851968:FLB851987 FTW851968:FUX851987 GDS851968:GET851987 GNO851968:GOP851987 GXK851968:GYL851987 HHG851968:HIH851987 HRC851968:HSD851987 IAY851968:IBZ851987 IKU851968:ILV851987 IUQ851968:IVR851987 JEM851968:JFN851987 JOI851968:JPJ851987 JYE851968:JZF851987 KIA851968:KJB851987 KRW851968:KSX851987 LBS851968:LCT851987 LLO851968:LMP851987 LVK851968:LWL851987 MFG851968:MGH851987 MPC851968:MQD851987 MYY851968:MZZ851987 NIU851968:NJV851987 NSQ851968:NTR851987 OCM851968:ODN851987 OMI851968:ONJ851987 OWE851968:OXF851987 PGA851968:PHB851987 PPW851968:PQX851987 PZS851968:QAT851987 QJO851968:QKP851987 QTK851968:QUL851987 RDG851968:REH851987 RNC851968:ROD851987 RWY851968:RXZ851987 SGU851968:SHV851987 SQQ851968:SRR851987 TAM851968:TBN851987 TKI851968:TLJ851987 TUE851968:TVF851987 UEA851968:UFB851987 UNW851968:UOX851987 UXS851968:UYT851987 VHO851968:VIP851987 VRK851968:VSL851987 WBG851968:WCH851987 WLC851968:WMD851987 WUY851968:WVZ851987 IM917504:JN917523 SI917504:TJ917523 ACE917504:ADF917523 AMA917504:ANB917523 AVW917504:AWX917523 BFS917504:BGT917523 BPO917504:BQP917523 BZK917504:CAL917523 CJG917504:CKH917523 CTC917504:CUD917523 DCY917504:DDZ917523 DMU917504:DNV917523 DWQ917504:DXR917523 EGM917504:EHN917523 EQI917504:ERJ917523 FAE917504:FBF917523 FKA917504:FLB917523 FTW917504:FUX917523 GDS917504:GET917523 GNO917504:GOP917523 GXK917504:GYL917523 HHG917504:HIH917523 HRC917504:HSD917523 IAY917504:IBZ917523 IKU917504:ILV917523 IUQ917504:IVR917523 JEM917504:JFN917523 JOI917504:JPJ917523 JYE917504:JZF917523 KIA917504:KJB917523 KRW917504:KSX917523 LBS917504:LCT917523 LLO917504:LMP917523 LVK917504:LWL917523 MFG917504:MGH917523 MPC917504:MQD917523 MYY917504:MZZ917523 NIU917504:NJV917523 NSQ917504:NTR917523 OCM917504:ODN917523 OMI917504:ONJ917523 OWE917504:OXF917523 PGA917504:PHB917523 PPW917504:PQX917523 PZS917504:QAT917523 QJO917504:QKP917523 QTK917504:QUL917523 RDG917504:REH917523 RNC917504:ROD917523 RWY917504:RXZ917523 SGU917504:SHV917523 SQQ917504:SRR917523 TAM917504:TBN917523 TKI917504:TLJ917523 TUE917504:TVF917523 UEA917504:UFB917523 UNW917504:UOX917523 UXS917504:UYT917523 VHO917504:VIP917523 VRK917504:VSL917523 WBG917504:WCH917523 WLC917504:WMD917523 WUY917504:WVZ917523 IM983040:JN983059 SI983040:TJ983059 ACE983040:ADF983059 AMA983040:ANB983059 AVW983040:AWX983059 BFS983040:BGT983059 BPO983040:BQP983059 BZK983040:CAL983059 CJG983040:CKH983059 CTC983040:CUD983059 DCY983040:DDZ983059 DMU983040:DNV983059 DWQ983040:DXR983059 EGM983040:EHN983059 EQI983040:ERJ983059 FAE983040:FBF983059 FKA983040:FLB983059 FTW983040:FUX983059 GDS983040:GET983059 GNO983040:GOP983059 GXK983040:GYL983059 HHG983040:HIH983059 HRC983040:HSD983059 IAY983040:IBZ983059 IKU983040:ILV983059 IUQ983040:IVR983059 JEM983040:JFN983059 JOI983040:JPJ983059 JYE983040:JZF983059 KIA983040:KJB983059 KRW983040:KSX983059 LBS983040:LCT983059 LLO983040:LMP983059 LVK983040:LWL983059 MFG983040:MGH983059 MPC983040:MQD983059 MYY983040:MZZ983059 NIU983040:NJV983059 NSQ983040:NTR983059 OCM983040:ODN983059 OMI983040:ONJ983059 OWE983040:OXF983059 PGA983040:PHB983059 PPW983040:PQX983059 PZS983040:QAT983059 QJO983040:QKP983059 QTK983040:QUL983059 RDG983040:REH983059 RNC983040:ROD983059 RWY983040:RXZ983059 SGU983040:SHV983059 SQQ983040:SRR983059 TAM983040:TBN983059 TKI983040:TLJ983059 TUE983040:TVF983059 UEA983040:UFB983059 UNW983040:UOX983059 UXS983040:UYT983059 VHO983040:VIP983059 WLC983040:WMD983059 AA8:AA42 SI8:TJ42 ACE8:ADF42 AMA8:ANB42 AVW8:AWX42 BFS8:BGT42 BPO8:BQP42 BZK8:CAL42 CJG8:CKH42 CTC8:CUD42 DCY8:DDZ42 DMU8:DNV42 DWQ8:DXR42 EGM8:EHN42 EQI8:ERJ42 FAE8:FBF42 FKA8:FLB42 FTW8:FUX42 GDS8:GET42 GNO8:GOP42 GXK8:GYL42 HHG8:HIH42 HRC8:HSD42 IAY8:IBZ42 IKU8:ILV42 IUQ8:IVR42 JEM8:JFN42 JOI8:JPJ42 JYE8:JZF42 KIA8:KJB42 KRW8:KSX42 LBS8:LCT42 LLO8:LMP42 LVK8:LWL42 MFG8:MGH42 MPC8:MQD42 MYY8:MZZ42 NIU8:NJV42 NSQ8:NTR42 OCM8:ODN42 OMI8:ONJ42 OWE8:OXF42 PGA8:PHB42 PPW8:PQX42 PZS8:QAT42 QJO8:QKP42 QTK8:QUL42 RDG8:REH42 RNC8:ROD42 RWY8:RXZ42 SGU8:SHV42 SQQ8:SRR42 TAM8:TBN42 TKI8:TLJ42 TUE8:TVF42 UEA8:UFB42 UNW8:UOX42 UXS8:UYT42 VHO8:VIP42 VRK8:VSL42 WBG8:WCH42 WLC8:WMD42 WUY8:WVZ42 IM8:JN42 K65537:Z65556 K131073:Z131092 K196609:Z196628 K262145:Z262164 K327681:Z327700 K393217:Z393236 K458753:Z458772 K524289:Z524308 K589825:Z589844 K655361:Z655380 K720897:Z720916 K786433:Z786452 K851969:Z851988 K917505:Z917524 K983041:Z983060">
      <formula1>IF(#REF!="×","")</formula1>
    </dataValidation>
    <dataValidation type="list" allowBlank="1" showInputMessage="1" showErrorMessage="1" sqref="WUU983040:WUU983059 I65537:I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I131073:I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I196609:I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I262145:I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I327681:I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I393217:I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I458753:I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I524289:I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I589825:I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I655361:I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I720897:I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I786433:I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I851969:I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I917505:I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I983041:I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WKY8:WKY42 WUU8:WUU42">
      <formula1>"教育・保育従事者,教育・保育従事者以外"</formula1>
    </dataValidation>
    <dataValidation type="list" allowBlank="1" showInputMessage="1" showErrorMessage="1" sqref="WUT983040:WUT983059 H65537:H65556 IH65536:IH65555 SD65536:SD65555 ABZ65536:ABZ65555 ALV65536:ALV65555 AVR65536:AVR65555 BFN65536:BFN65555 BPJ65536:BPJ65555 BZF65536:BZF65555 CJB65536:CJB65555 CSX65536:CSX65555 DCT65536:DCT65555 DMP65536:DMP65555 DWL65536:DWL65555 EGH65536:EGH65555 EQD65536:EQD65555 EZZ65536:EZZ65555 FJV65536:FJV65555 FTR65536:FTR65555 GDN65536:GDN65555 GNJ65536:GNJ65555 GXF65536:GXF65555 HHB65536:HHB65555 HQX65536:HQX65555 IAT65536:IAT65555 IKP65536:IKP65555 IUL65536:IUL65555 JEH65536:JEH65555 JOD65536:JOD65555 JXZ65536:JXZ65555 KHV65536:KHV65555 KRR65536:KRR65555 LBN65536:LBN65555 LLJ65536:LLJ65555 LVF65536:LVF65555 MFB65536:MFB65555 MOX65536:MOX65555 MYT65536:MYT65555 NIP65536:NIP65555 NSL65536:NSL65555 OCH65536:OCH65555 OMD65536:OMD65555 OVZ65536:OVZ65555 PFV65536:PFV65555 PPR65536:PPR65555 PZN65536:PZN65555 QJJ65536:QJJ65555 QTF65536:QTF65555 RDB65536:RDB65555 RMX65536:RMX65555 RWT65536:RWT65555 SGP65536:SGP65555 SQL65536:SQL65555 TAH65536:TAH65555 TKD65536:TKD65555 TTZ65536:TTZ65555 UDV65536:UDV65555 UNR65536:UNR65555 UXN65536:UXN65555 VHJ65536:VHJ65555 VRF65536:VRF65555 WBB65536:WBB65555 WKX65536:WKX65555 WUT65536:WUT65555 H131073:H131092 IH131072:IH131091 SD131072:SD131091 ABZ131072:ABZ131091 ALV131072:ALV131091 AVR131072:AVR131091 BFN131072:BFN131091 BPJ131072:BPJ131091 BZF131072:BZF131091 CJB131072:CJB131091 CSX131072:CSX131091 DCT131072:DCT131091 DMP131072:DMP131091 DWL131072:DWL131091 EGH131072:EGH131091 EQD131072:EQD131091 EZZ131072:EZZ131091 FJV131072:FJV131091 FTR131072:FTR131091 GDN131072:GDN131091 GNJ131072:GNJ131091 GXF131072:GXF131091 HHB131072:HHB131091 HQX131072:HQX131091 IAT131072:IAT131091 IKP131072:IKP131091 IUL131072:IUL131091 JEH131072:JEH131091 JOD131072:JOD131091 JXZ131072:JXZ131091 KHV131072:KHV131091 KRR131072:KRR131091 LBN131072:LBN131091 LLJ131072:LLJ131091 LVF131072:LVF131091 MFB131072:MFB131091 MOX131072:MOX131091 MYT131072:MYT131091 NIP131072:NIP131091 NSL131072:NSL131091 OCH131072:OCH131091 OMD131072:OMD131091 OVZ131072:OVZ131091 PFV131072:PFV131091 PPR131072:PPR131091 PZN131072:PZN131091 QJJ131072:QJJ131091 QTF131072:QTF131091 RDB131072:RDB131091 RMX131072:RMX131091 RWT131072:RWT131091 SGP131072:SGP131091 SQL131072:SQL131091 TAH131072:TAH131091 TKD131072:TKD131091 TTZ131072:TTZ131091 UDV131072:UDV131091 UNR131072:UNR131091 UXN131072:UXN131091 VHJ131072:VHJ131091 VRF131072:VRF131091 WBB131072:WBB131091 WKX131072:WKX131091 WUT131072:WUT131091 H196609:H196628 IH196608:IH196627 SD196608:SD196627 ABZ196608:ABZ196627 ALV196608:ALV196627 AVR196608:AVR196627 BFN196608:BFN196627 BPJ196608:BPJ196627 BZF196608:BZF196627 CJB196608:CJB196627 CSX196608:CSX196627 DCT196608:DCT196627 DMP196608:DMP196627 DWL196608:DWL196627 EGH196608:EGH196627 EQD196608:EQD196627 EZZ196608:EZZ196627 FJV196608:FJV196627 FTR196608:FTR196627 GDN196608:GDN196627 GNJ196608:GNJ196627 GXF196608:GXF196627 HHB196608:HHB196627 HQX196608:HQX196627 IAT196608:IAT196627 IKP196608:IKP196627 IUL196608:IUL196627 JEH196608:JEH196627 JOD196608:JOD196627 JXZ196608:JXZ196627 KHV196608:KHV196627 KRR196608:KRR196627 LBN196608:LBN196627 LLJ196608:LLJ196627 LVF196608:LVF196627 MFB196608:MFB196627 MOX196608:MOX196627 MYT196608:MYT196627 NIP196608:NIP196627 NSL196608:NSL196627 OCH196608:OCH196627 OMD196608:OMD196627 OVZ196608:OVZ196627 PFV196608:PFV196627 PPR196608:PPR196627 PZN196608:PZN196627 QJJ196608:QJJ196627 QTF196608:QTF196627 RDB196608:RDB196627 RMX196608:RMX196627 RWT196608:RWT196627 SGP196608:SGP196627 SQL196608:SQL196627 TAH196608:TAH196627 TKD196608:TKD196627 TTZ196608:TTZ196627 UDV196608:UDV196627 UNR196608:UNR196627 UXN196608:UXN196627 VHJ196608:VHJ196627 VRF196608:VRF196627 WBB196608:WBB196627 WKX196608:WKX196627 WUT196608:WUT196627 H262145:H262164 IH262144:IH262163 SD262144:SD262163 ABZ262144:ABZ262163 ALV262144:ALV262163 AVR262144:AVR262163 BFN262144:BFN262163 BPJ262144:BPJ262163 BZF262144:BZF262163 CJB262144:CJB262163 CSX262144:CSX262163 DCT262144:DCT262163 DMP262144:DMP262163 DWL262144:DWL262163 EGH262144:EGH262163 EQD262144:EQD262163 EZZ262144:EZZ262163 FJV262144:FJV262163 FTR262144:FTR262163 GDN262144:GDN262163 GNJ262144:GNJ262163 GXF262144:GXF262163 HHB262144:HHB262163 HQX262144:HQX262163 IAT262144:IAT262163 IKP262144:IKP262163 IUL262144:IUL262163 JEH262144:JEH262163 JOD262144:JOD262163 JXZ262144:JXZ262163 KHV262144:KHV262163 KRR262144:KRR262163 LBN262144:LBN262163 LLJ262144:LLJ262163 LVF262144:LVF262163 MFB262144:MFB262163 MOX262144:MOX262163 MYT262144:MYT262163 NIP262144:NIP262163 NSL262144:NSL262163 OCH262144:OCH262163 OMD262144:OMD262163 OVZ262144:OVZ262163 PFV262144:PFV262163 PPR262144:PPR262163 PZN262144:PZN262163 QJJ262144:QJJ262163 QTF262144:QTF262163 RDB262144:RDB262163 RMX262144:RMX262163 RWT262144:RWT262163 SGP262144:SGP262163 SQL262144:SQL262163 TAH262144:TAH262163 TKD262144:TKD262163 TTZ262144:TTZ262163 UDV262144:UDV262163 UNR262144:UNR262163 UXN262144:UXN262163 VHJ262144:VHJ262163 VRF262144:VRF262163 WBB262144:WBB262163 WKX262144:WKX262163 WUT262144:WUT262163 H327681:H327700 IH327680:IH327699 SD327680:SD327699 ABZ327680:ABZ327699 ALV327680:ALV327699 AVR327680:AVR327699 BFN327680:BFN327699 BPJ327680:BPJ327699 BZF327680:BZF327699 CJB327680:CJB327699 CSX327680:CSX327699 DCT327680:DCT327699 DMP327680:DMP327699 DWL327680:DWL327699 EGH327680:EGH327699 EQD327680:EQD327699 EZZ327680:EZZ327699 FJV327680:FJV327699 FTR327680:FTR327699 GDN327680:GDN327699 GNJ327680:GNJ327699 GXF327680:GXF327699 HHB327680:HHB327699 HQX327680:HQX327699 IAT327680:IAT327699 IKP327680:IKP327699 IUL327680:IUL327699 JEH327680:JEH327699 JOD327680:JOD327699 JXZ327680:JXZ327699 KHV327680:KHV327699 KRR327680:KRR327699 LBN327680:LBN327699 LLJ327680:LLJ327699 LVF327680:LVF327699 MFB327680:MFB327699 MOX327680:MOX327699 MYT327680:MYT327699 NIP327680:NIP327699 NSL327680:NSL327699 OCH327680:OCH327699 OMD327680:OMD327699 OVZ327680:OVZ327699 PFV327680:PFV327699 PPR327680:PPR327699 PZN327680:PZN327699 QJJ327680:QJJ327699 QTF327680:QTF327699 RDB327680:RDB327699 RMX327680:RMX327699 RWT327680:RWT327699 SGP327680:SGP327699 SQL327680:SQL327699 TAH327680:TAH327699 TKD327680:TKD327699 TTZ327680:TTZ327699 UDV327680:UDV327699 UNR327680:UNR327699 UXN327680:UXN327699 VHJ327680:VHJ327699 VRF327680:VRF327699 WBB327680:WBB327699 WKX327680:WKX327699 WUT327680:WUT327699 H393217:H393236 IH393216:IH393235 SD393216:SD393235 ABZ393216:ABZ393235 ALV393216:ALV393235 AVR393216:AVR393235 BFN393216:BFN393235 BPJ393216:BPJ393235 BZF393216:BZF393235 CJB393216:CJB393235 CSX393216:CSX393235 DCT393216:DCT393235 DMP393216:DMP393235 DWL393216:DWL393235 EGH393216:EGH393235 EQD393216:EQD393235 EZZ393216:EZZ393235 FJV393216:FJV393235 FTR393216:FTR393235 GDN393216:GDN393235 GNJ393216:GNJ393235 GXF393216:GXF393235 HHB393216:HHB393235 HQX393216:HQX393235 IAT393216:IAT393235 IKP393216:IKP393235 IUL393216:IUL393235 JEH393216:JEH393235 JOD393216:JOD393235 JXZ393216:JXZ393235 KHV393216:KHV393235 KRR393216:KRR393235 LBN393216:LBN393235 LLJ393216:LLJ393235 LVF393216:LVF393235 MFB393216:MFB393235 MOX393216:MOX393235 MYT393216:MYT393235 NIP393216:NIP393235 NSL393216:NSL393235 OCH393216:OCH393235 OMD393216:OMD393235 OVZ393216:OVZ393235 PFV393216:PFV393235 PPR393216:PPR393235 PZN393216:PZN393235 QJJ393216:QJJ393235 QTF393216:QTF393235 RDB393216:RDB393235 RMX393216:RMX393235 RWT393216:RWT393235 SGP393216:SGP393235 SQL393216:SQL393235 TAH393216:TAH393235 TKD393216:TKD393235 TTZ393216:TTZ393235 UDV393216:UDV393235 UNR393216:UNR393235 UXN393216:UXN393235 VHJ393216:VHJ393235 VRF393216:VRF393235 WBB393216:WBB393235 WKX393216:WKX393235 WUT393216:WUT393235 H458753:H458772 IH458752:IH458771 SD458752:SD458771 ABZ458752:ABZ458771 ALV458752:ALV458771 AVR458752:AVR458771 BFN458752:BFN458771 BPJ458752:BPJ458771 BZF458752:BZF458771 CJB458752:CJB458771 CSX458752:CSX458771 DCT458752:DCT458771 DMP458752:DMP458771 DWL458752:DWL458771 EGH458752:EGH458771 EQD458752:EQD458771 EZZ458752:EZZ458771 FJV458752:FJV458771 FTR458752:FTR458771 GDN458752:GDN458771 GNJ458752:GNJ458771 GXF458752:GXF458771 HHB458752:HHB458771 HQX458752:HQX458771 IAT458752:IAT458771 IKP458752:IKP458771 IUL458752:IUL458771 JEH458752:JEH458771 JOD458752:JOD458771 JXZ458752:JXZ458771 KHV458752:KHV458771 KRR458752:KRR458771 LBN458752:LBN458771 LLJ458752:LLJ458771 LVF458752:LVF458771 MFB458752:MFB458771 MOX458752:MOX458771 MYT458752:MYT458771 NIP458752:NIP458771 NSL458752:NSL458771 OCH458752:OCH458771 OMD458752:OMD458771 OVZ458752:OVZ458771 PFV458752:PFV458771 PPR458752:PPR458771 PZN458752:PZN458771 QJJ458752:QJJ458771 QTF458752:QTF458771 RDB458752:RDB458771 RMX458752:RMX458771 RWT458752:RWT458771 SGP458752:SGP458771 SQL458752:SQL458771 TAH458752:TAH458771 TKD458752:TKD458771 TTZ458752:TTZ458771 UDV458752:UDV458771 UNR458752:UNR458771 UXN458752:UXN458771 VHJ458752:VHJ458771 VRF458752:VRF458771 WBB458752:WBB458771 WKX458752:WKX458771 WUT458752:WUT458771 H524289:H524308 IH524288:IH524307 SD524288:SD524307 ABZ524288:ABZ524307 ALV524288:ALV524307 AVR524288:AVR524307 BFN524288:BFN524307 BPJ524288:BPJ524307 BZF524288:BZF524307 CJB524288:CJB524307 CSX524288:CSX524307 DCT524288:DCT524307 DMP524288:DMP524307 DWL524288:DWL524307 EGH524288:EGH524307 EQD524288:EQD524307 EZZ524288:EZZ524307 FJV524288:FJV524307 FTR524288:FTR524307 GDN524288:GDN524307 GNJ524288:GNJ524307 GXF524288:GXF524307 HHB524288:HHB524307 HQX524288:HQX524307 IAT524288:IAT524307 IKP524288:IKP524307 IUL524288:IUL524307 JEH524288:JEH524307 JOD524288:JOD524307 JXZ524288:JXZ524307 KHV524288:KHV524307 KRR524288:KRR524307 LBN524288:LBN524307 LLJ524288:LLJ524307 LVF524288:LVF524307 MFB524288:MFB524307 MOX524288:MOX524307 MYT524288:MYT524307 NIP524288:NIP524307 NSL524288:NSL524307 OCH524288:OCH524307 OMD524288:OMD524307 OVZ524288:OVZ524307 PFV524288:PFV524307 PPR524288:PPR524307 PZN524288:PZN524307 QJJ524288:QJJ524307 QTF524288:QTF524307 RDB524288:RDB524307 RMX524288:RMX524307 RWT524288:RWT524307 SGP524288:SGP524307 SQL524288:SQL524307 TAH524288:TAH524307 TKD524288:TKD524307 TTZ524288:TTZ524307 UDV524288:UDV524307 UNR524288:UNR524307 UXN524288:UXN524307 VHJ524288:VHJ524307 VRF524288:VRF524307 WBB524288:WBB524307 WKX524288:WKX524307 WUT524288:WUT524307 H589825:H589844 IH589824:IH589843 SD589824:SD589843 ABZ589824:ABZ589843 ALV589824:ALV589843 AVR589824:AVR589843 BFN589824:BFN589843 BPJ589824:BPJ589843 BZF589824:BZF589843 CJB589824:CJB589843 CSX589824:CSX589843 DCT589824:DCT589843 DMP589824:DMP589843 DWL589824:DWL589843 EGH589824:EGH589843 EQD589824:EQD589843 EZZ589824:EZZ589843 FJV589824:FJV589843 FTR589824:FTR589843 GDN589824:GDN589843 GNJ589824:GNJ589843 GXF589824:GXF589843 HHB589824:HHB589843 HQX589824:HQX589843 IAT589824:IAT589843 IKP589824:IKP589843 IUL589824:IUL589843 JEH589824:JEH589843 JOD589824:JOD589843 JXZ589824:JXZ589843 KHV589824:KHV589843 KRR589824:KRR589843 LBN589824:LBN589843 LLJ589824:LLJ589843 LVF589824:LVF589843 MFB589824:MFB589843 MOX589824:MOX589843 MYT589824:MYT589843 NIP589824:NIP589843 NSL589824:NSL589843 OCH589824:OCH589843 OMD589824:OMD589843 OVZ589824:OVZ589843 PFV589824:PFV589843 PPR589824:PPR589843 PZN589824:PZN589843 QJJ589824:QJJ589843 QTF589824:QTF589843 RDB589824:RDB589843 RMX589824:RMX589843 RWT589824:RWT589843 SGP589824:SGP589843 SQL589824:SQL589843 TAH589824:TAH589843 TKD589824:TKD589843 TTZ589824:TTZ589843 UDV589824:UDV589843 UNR589824:UNR589843 UXN589824:UXN589843 VHJ589824:VHJ589843 VRF589824:VRF589843 WBB589824:WBB589843 WKX589824:WKX589843 WUT589824:WUT589843 H655361:H655380 IH655360:IH655379 SD655360:SD655379 ABZ655360:ABZ655379 ALV655360:ALV655379 AVR655360:AVR655379 BFN655360:BFN655379 BPJ655360:BPJ655379 BZF655360:BZF655379 CJB655360:CJB655379 CSX655360:CSX655379 DCT655360:DCT655379 DMP655360:DMP655379 DWL655360:DWL655379 EGH655360:EGH655379 EQD655360:EQD655379 EZZ655360:EZZ655379 FJV655360:FJV655379 FTR655360:FTR655379 GDN655360:GDN655379 GNJ655360:GNJ655379 GXF655360:GXF655379 HHB655360:HHB655379 HQX655360:HQX655379 IAT655360:IAT655379 IKP655360:IKP655379 IUL655360:IUL655379 JEH655360:JEH655379 JOD655360:JOD655379 JXZ655360:JXZ655379 KHV655360:KHV655379 KRR655360:KRR655379 LBN655360:LBN655379 LLJ655360:LLJ655379 LVF655360:LVF655379 MFB655360:MFB655379 MOX655360:MOX655379 MYT655360:MYT655379 NIP655360:NIP655379 NSL655360:NSL655379 OCH655360:OCH655379 OMD655360:OMD655379 OVZ655360:OVZ655379 PFV655360:PFV655379 PPR655360:PPR655379 PZN655360:PZN655379 QJJ655360:QJJ655379 QTF655360:QTF655379 RDB655360:RDB655379 RMX655360:RMX655379 RWT655360:RWT655379 SGP655360:SGP655379 SQL655360:SQL655379 TAH655360:TAH655379 TKD655360:TKD655379 TTZ655360:TTZ655379 UDV655360:UDV655379 UNR655360:UNR655379 UXN655360:UXN655379 VHJ655360:VHJ655379 VRF655360:VRF655379 WBB655360:WBB655379 WKX655360:WKX655379 WUT655360:WUT655379 H720897:H720916 IH720896:IH720915 SD720896:SD720915 ABZ720896:ABZ720915 ALV720896:ALV720915 AVR720896:AVR720915 BFN720896:BFN720915 BPJ720896:BPJ720915 BZF720896:BZF720915 CJB720896:CJB720915 CSX720896:CSX720915 DCT720896:DCT720915 DMP720896:DMP720915 DWL720896:DWL720915 EGH720896:EGH720915 EQD720896:EQD720915 EZZ720896:EZZ720915 FJV720896:FJV720915 FTR720896:FTR720915 GDN720896:GDN720915 GNJ720896:GNJ720915 GXF720896:GXF720915 HHB720896:HHB720915 HQX720896:HQX720915 IAT720896:IAT720915 IKP720896:IKP720915 IUL720896:IUL720915 JEH720896:JEH720915 JOD720896:JOD720915 JXZ720896:JXZ720915 KHV720896:KHV720915 KRR720896:KRR720915 LBN720896:LBN720915 LLJ720896:LLJ720915 LVF720896:LVF720915 MFB720896:MFB720915 MOX720896:MOX720915 MYT720896:MYT720915 NIP720896:NIP720915 NSL720896:NSL720915 OCH720896:OCH720915 OMD720896:OMD720915 OVZ720896:OVZ720915 PFV720896:PFV720915 PPR720896:PPR720915 PZN720896:PZN720915 QJJ720896:QJJ720915 QTF720896:QTF720915 RDB720896:RDB720915 RMX720896:RMX720915 RWT720896:RWT720915 SGP720896:SGP720915 SQL720896:SQL720915 TAH720896:TAH720915 TKD720896:TKD720915 TTZ720896:TTZ720915 UDV720896:UDV720915 UNR720896:UNR720915 UXN720896:UXN720915 VHJ720896:VHJ720915 VRF720896:VRF720915 WBB720896:WBB720915 WKX720896:WKX720915 WUT720896:WUT720915 H786433:H786452 IH786432:IH786451 SD786432:SD786451 ABZ786432:ABZ786451 ALV786432:ALV786451 AVR786432:AVR786451 BFN786432:BFN786451 BPJ786432:BPJ786451 BZF786432:BZF786451 CJB786432:CJB786451 CSX786432:CSX786451 DCT786432:DCT786451 DMP786432:DMP786451 DWL786432:DWL786451 EGH786432:EGH786451 EQD786432:EQD786451 EZZ786432:EZZ786451 FJV786432:FJV786451 FTR786432:FTR786451 GDN786432:GDN786451 GNJ786432:GNJ786451 GXF786432:GXF786451 HHB786432:HHB786451 HQX786432:HQX786451 IAT786432:IAT786451 IKP786432:IKP786451 IUL786432:IUL786451 JEH786432:JEH786451 JOD786432:JOD786451 JXZ786432:JXZ786451 KHV786432:KHV786451 KRR786432:KRR786451 LBN786432:LBN786451 LLJ786432:LLJ786451 LVF786432:LVF786451 MFB786432:MFB786451 MOX786432:MOX786451 MYT786432:MYT786451 NIP786432:NIP786451 NSL786432:NSL786451 OCH786432:OCH786451 OMD786432:OMD786451 OVZ786432:OVZ786451 PFV786432:PFV786451 PPR786432:PPR786451 PZN786432:PZN786451 QJJ786432:QJJ786451 QTF786432:QTF786451 RDB786432:RDB786451 RMX786432:RMX786451 RWT786432:RWT786451 SGP786432:SGP786451 SQL786432:SQL786451 TAH786432:TAH786451 TKD786432:TKD786451 TTZ786432:TTZ786451 UDV786432:UDV786451 UNR786432:UNR786451 UXN786432:UXN786451 VHJ786432:VHJ786451 VRF786432:VRF786451 WBB786432:WBB786451 WKX786432:WKX786451 WUT786432:WUT786451 H851969:H851988 IH851968:IH851987 SD851968:SD851987 ABZ851968:ABZ851987 ALV851968:ALV851987 AVR851968:AVR851987 BFN851968:BFN851987 BPJ851968:BPJ851987 BZF851968:BZF851987 CJB851968:CJB851987 CSX851968:CSX851987 DCT851968:DCT851987 DMP851968:DMP851987 DWL851968:DWL851987 EGH851968:EGH851987 EQD851968:EQD851987 EZZ851968:EZZ851987 FJV851968:FJV851987 FTR851968:FTR851987 GDN851968:GDN851987 GNJ851968:GNJ851987 GXF851968:GXF851987 HHB851968:HHB851987 HQX851968:HQX851987 IAT851968:IAT851987 IKP851968:IKP851987 IUL851968:IUL851987 JEH851968:JEH851987 JOD851968:JOD851987 JXZ851968:JXZ851987 KHV851968:KHV851987 KRR851968:KRR851987 LBN851968:LBN851987 LLJ851968:LLJ851987 LVF851968:LVF851987 MFB851968:MFB851987 MOX851968:MOX851987 MYT851968:MYT851987 NIP851968:NIP851987 NSL851968:NSL851987 OCH851968:OCH851987 OMD851968:OMD851987 OVZ851968:OVZ851987 PFV851968:PFV851987 PPR851968:PPR851987 PZN851968:PZN851987 QJJ851968:QJJ851987 QTF851968:QTF851987 RDB851968:RDB851987 RMX851968:RMX851987 RWT851968:RWT851987 SGP851968:SGP851987 SQL851968:SQL851987 TAH851968:TAH851987 TKD851968:TKD851987 TTZ851968:TTZ851987 UDV851968:UDV851987 UNR851968:UNR851987 UXN851968:UXN851987 VHJ851968:VHJ851987 VRF851968:VRF851987 WBB851968:WBB851987 WKX851968:WKX851987 WUT851968:WUT851987 H917505:H917524 IH917504:IH917523 SD917504:SD917523 ABZ917504:ABZ917523 ALV917504:ALV917523 AVR917504:AVR917523 BFN917504:BFN917523 BPJ917504:BPJ917523 BZF917504:BZF917523 CJB917504:CJB917523 CSX917504:CSX917523 DCT917504:DCT917523 DMP917504:DMP917523 DWL917504:DWL917523 EGH917504:EGH917523 EQD917504:EQD917523 EZZ917504:EZZ917523 FJV917504:FJV917523 FTR917504:FTR917523 GDN917504:GDN917523 GNJ917504:GNJ917523 GXF917504:GXF917523 HHB917504:HHB917523 HQX917504:HQX917523 IAT917504:IAT917523 IKP917504:IKP917523 IUL917504:IUL917523 JEH917504:JEH917523 JOD917504:JOD917523 JXZ917504:JXZ917523 KHV917504:KHV917523 KRR917504:KRR917523 LBN917504:LBN917523 LLJ917504:LLJ917523 LVF917504:LVF917523 MFB917504:MFB917523 MOX917504:MOX917523 MYT917504:MYT917523 NIP917504:NIP917523 NSL917504:NSL917523 OCH917504:OCH917523 OMD917504:OMD917523 OVZ917504:OVZ917523 PFV917504:PFV917523 PPR917504:PPR917523 PZN917504:PZN917523 QJJ917504:QJJ917523 QTF917504:QTF917523 RDB917504:RDB917523 RMX917504:RMX917523 RWT917504:RWT917523 SGP917504:SGP917523 SQL917504:SQL917523 TAH917504:TAH917523 TKD917504:TKD917523 TTZ917504:TTZ917523 UDV917504:UDV917523 UNR917504:UNR917523 UXN917504:UXN917523 VHJ917504:VHJ917523 VRF917504:VRF917523 WBB917504:WBB917523 WKX917504:WKX917523 WUT917504:WUT917523 H983041:H983060 IH983040:IH983059 SD983040:SD983059 ABZ983040:ABZ983059 ALV983040:ALV983059 AVR983040:AVR983059 BFN983040:BFN983059 BPJ983040:BPJ983059 BZF983040:BZF983059 CJB983040:CJB983059 CSX983040:CSX983059 DCT983040:DCT983059 DMP983040:DMP983059 DWL983040:DWL983059 EGH983040:EGH983059 EQD983040:EQD983059 EZZ983040:EZZ983059 FJV983040:FJV983059 FTR983040:FTR983059 GDN983040:GDN983059 GNJ983040:GNJ983059 GXF983040:GXF983059 HHB983040:HHB983059 HQX983040:HQX983059 IAT983040:IAT983059 IKP983040:IKP983059 IUL983040:IUL983059 JEH983040:JEH983059 JOD983040:JOD983059 JXZ983040:JXZ983059 KHV983040:KHV983059 KRR983040:KRR983059 LBN983040:LBN983059 LLJ983040:LLJ983059 LVF983040:LVF983059 MFB983040:MFB983059 MOX983040:MOX983059 MYT983040:MYT983059 NIP983040:NIP983059 NSL983040:NSL983059 OCH983040:OCH983059 OMD983040:OMD983059 OVZ983040:OVZ983059 PFV983040:PFV983059 PPR983040:PPR983059 PZN983040:PZN983059 QJJ983040:QJJ983059 QTF983040:QTF983059 RDB983040:RDB983059 RMX983040:RMX983059 RWT983040:RWT983059 SGP983040:SGP983059 SQL983040:SQL983059 TAH983040:TAH983059 TKD983040:TKD983059 TTZ983040:TTZ983059 UDV983040:UDV983059 UNR983040:UNR983059 UXN983040:UXN983059 VHJ983040:VHJ983059 VRF983040:VRF983059 WBB983040:WBB983059 WKX983040:WKX983059 WUT8:WUT42 WKX8:WKX42 IH8:IH42 SD8:SD42 ABZ8:ABZ42 ALV8:ALV42 AVR8:AVR42 BFN8:BFN42 BPJ8:BPJ42 BZF8:BZF42 CJB8:CJB42 CSX8:CSX42 DCT8:DCT42 DMP8:DMP42 DWL8:DWL42 EGH8:EGH42 EQD8:EQD42 EZZ8:EZZ42 FJV8:FJV42 FTR8:FTR42 GDN8:GDN42 GNJ8:GNJ42 GXF8:GXF42 HHB8:HHB42 HQX8:HQX42 IAT8:IAT42 IKP8:IKP42 IUL8:IUL42 JEH8:JEH42 JOD8:JOD42 JXZ8:JXZ42 KHV8:KHV42 KRR8:KRR42 LBN8:LBN42 LLJ8:LLJ42 LVF8:LVF42 MFB8:MFB42 MOX8:MOX42 MYT8:MYT42 NIP8:NIP42 NSL8:NSL42 OCH8:OCH42 OMD8:OMD42 OVZ8:OVZ42 PFV8:PFV42 PPR8:PPR42 PZN8:PZN42 QJJ8:QJJ42 QTF8:QTF42 RDB8:RDB42 RMX8:RMX42 RWT8:RWT42 SGP8:SGP42 SQL8:SQL42 TAH8:TAH42 TKD8:TKD42 TTZ8:TTZ42 UDV8:UDV42 UNR8:UNR42 UXN8:UXN42 VHJ8:VHJ42 VRF8:VRF42 WBB8:WBB42 H8:H37">
      <formula1>"常勤,非常勤"</formula1>
    </dataValidation>
    <dataValidation type="list" showInputMessage="1" showErrorMessage="1" prompt="空白にする時は、「Delete」キーを押してください。" sqref="WUV983040:WUV983059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formula1>
    </dataValidation>
    <dataValidation type="list" allowBlank="1" showInputMessage="1" showErrorMessage="1"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$B$53:$B$54</formula1>
    </dataValidation>
    <dataValidation type="list" showErrorMessage="1" sqref="E8:E14 J8:J14">
      <formula1>"○,×"</formula1>
    </dataValidation>
  </dataValidations>
  <printOptions horizontalCentered="1"/>
  <pageMargins left="0.51181102362204722" right="0.51181102362204722" top="0.74803149606299213" bottom="0.74803149606299213" header="0.31496062992125984" footer="0.31496062992125984"/>
  <pageSetup paperSize="9" scale="38" fitToHeight="0" orientation="landscape" r:id="rId1"/>
  <headerFooter>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98" t="s">
        <v>425</v>
      </c>
    </row>
    <row r="2" spans="1:8" ht="18" customHeight="1" thickBot="1">
      <c r="D2" s="435" t="s">
        <v>293</v>
      </c>
      <c r="E2" s="1081">
        <f>【様式５】実績報告書Ⅰ!V5</f>
        <v>0</v>
      </c>
      <c r="F2" s="1082"/>
      <c r="G2" s="1082"/>
      <c r="H2" s="1083"/>
    </row>
    <row r="4" spans="1:8" ht="18" customHeight="1">
      <c r="A4" s="718" t="s">
        <v>278</v>
      </c>
      <c r="B4" s="718"/>
      <c r="C4" s="718"/>
      <c r="D4" s="718"/>
      <c r="E4" s="718"/>
      <c r="F4" s="718"/>
      <c r="G4" s="718"/>
      <c r="H4" s="728"/>
    </row>
    <row r="5" spans="1:8" ht="18" customHeight="1" thickBot="1">
      <c r="A5" s="9"/>
      <c r="B5" s="9"/>
      <c r="C5" s="9"/>
      <c r="D5" s="9"/>
      <c r="E5" s="9"/>
      <c r="F5" s="9"/>
      <c r="G5" s="9"/>
      <c r="H5" s="9"/>
    </row>
    <row r="6" spans="1:8" ht="39.950000000000003" customHeight="1">
      <c r="A6" s="1084" t="s">
        <v>23</v>
      </c>
      <c r="B6" s="1086" t="s">
        <v>21</v>
      </c>
      <c r="C6" s="1086" t="s">
        <v>22</v>
      </c>
      <c r="D6" s="1086" t="s">
        <v>375</v>
      </c>
      <c r="E6" s="1088" t="s">
        <v>276</v>
      </c>
      <c r="F6" s="582"/>
      <c r="G6" s="1088" t="s">
        <v>277</v>
      </c>
      <c r="H6" s="880"/>
    </row>
    <row r="7" spans="1:8" ht="56.1" customHeight="1" thickBot="1">
      <c r="A7" s="1085"/>
      <c r="B7" s="1087"/>
      <c r="C7" s="1087"/>
      <c r="D7" s="1087"/>
      <c r="E7" s="352"/>
      <c r="F7" s="246" t="s">
        <v>376</v>
      </c>
      <c r="G7" s="47"/>
      <c r="H7" s="247" t="s">
        <v>376</v>
      </c>
    </row>
    <row r="8" spans="1:8" ht="21.75" customHeight="1">
      <c r="A8" s="353" t="s">
        <v>136</v>
      </c>
      <c r="B8" s="354" t="s">
        <v>109</v>
      </c>
      <c r="C8" s="354" t="s">
        <v>110</v>
      </c>
      <c r="D8" s="354" t="s">
        <v>111</v>
      </c>
      <c r="E8" s="222">
        <v>200000</v>
      </c>
      <c r="F8" s="222"/>
      <c r="G8" s="450"/>
      <c r="H8" s="223"/>
    </row>
    <row r="9" spans="1:8" ht="21.75" customHeight="1">
      <c r="A9" s="96"/>
      <c r="B9" s="272"/>
      <c r="C9" s="272"/>
      <c r="D9" s="272"/>
      <c r="E9" s="224"/>
      <c r="F9" s="224"/>
      <c r="G9" s="225"/>
      <c r="H9" s="263"/>
    </row>
    <row r="10" spans="1:8" ht="21.75" customHeight="1">
      <c r="A10" s="96"/>
      <c r="B10" s="272"/>
      <c r="C10" s="272"/>
      <c r="D10" s="272"/>
      <c r="E10" s="224"/>
      <c r="F10" s="224"/>
      <c r="G10" s="225"/>
      <c r="H10" s="226"/>
    </row>
    <row r="11" spans="1:8" ht="21.75" customHeight="1">
      <c r="A11" s="96"/>
      <c r="B11" s="272"/>
      <c r="C11" s="272"/>
      <c r="D11" s="272"/>
      <c r="E11" s="224"/>
      <c r="F11" s="224"/>
      <c r="G11" s="225"/>
      <c r="H11" s="226"/>
    </row>
    <row r="12" spans="1:8" ht="21.75" customHeight="1">
      <c r="A12" s="96"/>
      <c r="B12" s="272"/>
      <c r="C12" s="272"/>
      <c r="D12" s="272"/>
      <c r="E12" s="224"/>
      <c r="F12" s="224"/>
      <c r="G12" s="225"/>
      <c r="H12" s="226"/>
    </row>
    <row r="13" spans="1:8" ht="21.75" customHeight="1">
      <c r="A13" s="96"/>
      <c r="B13" s="272"/>
      <c r="C13" s="272"/>
      <c r="D13" s="272"/>
      <c r="E13" s="224"/>
      <c r="F13" s="224"/>
      <c r="G13" s="225"/>
      <c r="H13" s="226"/>
    </row>
    <row r="14" spans="1:8" ht="21.75" customHeight="1">
      <c r="A14" s="96"/>
      <c r="B14" s="272"/>
      <c r="C14" s="272"/>
      <c r="D14" s="272"/>
      <c r="E14" s="224"/>
      <c r="F14" s="224"/>
      <c r="G14" s="225"/>
      <c r="H14" s="226"/>
    </row>
    <row r="15" spans="1:8" ht="21.75" customHeight="1">
      <c r="A15" s="96"/>
      <c r="B15" s="272"/>
      <c r="C15" s="272"/>
      <c r="D15" s="272"/>
      <c r="E15" s="224"/>
      <c r="F15" s="224"/>
      <c r="G15" s="225"/>
      <c r="H15" s="226"/>
    </row>
    <row r="16" spans="1:8" ht="21.75" customHeight="1">
      <c r="A16" s="96"/>
      <c r="B16" s="272"/>
      <c r="C16" s="272"/>
      <c r="D16" s="272"/>
      <c r="E16" s="224"/>
      <c r="F16" s="224"/>
      <c r="G16" s="225"/>
      <c r="H16" s="226"/>
    </row>
    <row r="17" spans="1:8" ht="21.75" customHeight="1">
      <c r="A17" s="110"/>
      <c r="B17" s="109"/>
      <c r="C17" s="109"/>
      <c r="D17" s="109"/>
      <c r="E17" s="227"/>
      <c r="F17" s="227"/>
      <c r="G17" s="228"/>
      <c r="H17" s="229"/>
    </row>
    <row r="18" spans="1:8" ht="21.75" customHeight="1" thickBot="1">
      <c r="A18" s="1075" t="s">
        <v>108</v>
      </c>
      <c r="B18" s="1076"/>
      <c r="C18" s="1076"/>
      <c r="D18" s="1077"/>
      <c r="E18" s="230">
        <f>SUM(E9:E17)</f>
        <v>0</v>
      </c>
      <c r="F18" s="231">
        <f>SUM(F9:F17)</f>
        <v>0</v>
      </c>
      <c r="G18" s="232">
        <f>SUM(G9:G17)</f>
        <v>0</v>
      </c>
      <c r="H18" s="233">
        <f>SUM(H9:H17)</f>
        <v>0</v>
      </c>
    </row>
    <row r="19" spans="1:8" ht="19.5" customHeight="1">
      <c r="A19" s="355" t="s">
        <v>229</v>
      </c>
      <c r="B19" s="1078" t="s">
        <v>125</v>
      </c>
      <c r="C19" s="1078"/>
      <c r="D19" s="1078"/>
      <c r="E19" s="1078"/>
      <c r="F19" s="1078"/>
      <c r="G19" s="1078"/>
      <c r="H19" s="1078"/>
    </row>
    <row r="20" spans="1:8" ht="19.5" customHeight="1">
      <c r="A20" s="356"/>
      <c r="B20" s="1079"/>
      <c r="C20" s="1079"/>
      <c r="D20" s="1079"/>
      <c r="E20" s="1079"/>
      <c r="F20" s="1079"/>
      <c r="G20" s="1079"/>
      <c r="H20" s="1079"/>
    </row>
    <row r="21" spans="1:8" ht="18" customHeight="1">
      <c r="A21" s="357" t="s">
        <v>364</v>
      </c>
      <c r="B21" s="1080" t="s">
        <v>365</v>
      </c>
      <c r="C21" s="1080"/>
      <c r="D21" s="1080"/>
      <c r="E21" s="1080"/>
      <c r="F21" s="1080"/>
      <c r="G21" s="1080"/>
      <c r="H21" s="1080"/>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【様式１】加算率</vt:lpstr>
      <vt:lpstr>【様式２】ｷｬﾘｱﾊﾟｽ要件</vt:lpstr>
      <vt:lpstr>【様式３】加算人数認定</vt:lpstr>
      <vt:lpstr>【様式４】計画書Ⅰ</vt:lpstr>
      <vt:lpstr>【様式4別添１】賃金改善明細書（職員別） </vt:lpstr>
      <vt:lpstr>【様式4別添２】一覧表</vt:lpstr>
      <vt:lpstr>【様式５】実績報告書Ⅰ</vt:lpstr>
      <vt:lpstr>【様式５別添１】賃金改善明細書（職員別）</vt:lpstr>
      <vt:lpstr>【様式５別添２】一覧表</vt:lpstr>
      <vt:lpstr>【様式６】計画書Ⅱ</vt:lpstr>
      <vt:lpstr>【様式６別添１】内訳書</vt:lpstr>
      <vt:lpstr>【様式６別添２】一覧表</vt:lpstr>
      <vt:lpstr>【様式７】実績報告書Ⅱ</vt:lpstr>
      <vt:lpstr>【様式７別添１】内訳書</vt:lpstr>
      <vt:lpstr>【様式7別添２】一覧表</vt:lpstr>
      <vt:lpstr>【様式１】加算率!Print_Area</vt:lpstr>
      <vt:lpstr>【様式２】ｷｬﾘｱﾊﾟｽ要件!Print_Area</vt:lpstr>
      <vt:lpstr>【様式３】加算人数認定!Print_Area</vt:lpstr>
      <vt:lpstr>【様式４】計画書Ⅰ!Print_Area</vt:lpstr>
      <vt:lpstr>'【様式4別添１】賃金改善明細書（職員別） '!Print_Area</vt:lpstr>
      <vt:lpstr>【様式4別添２】一覧表!Print_Area</vt:lpstr>
      <vt:lpstr>【様式５】実績報告書Ⅰ!Print_Area</vt:lpstr>
      <vt:lpstr>'【様式５別添１】賃金改善明細書（職員別）'!Print_Area</vt:lpstr>
      <vt:lpstr>【様式５別添２】一覧表!Print_Area</vt:lpstr>
      <vt:lpstr>【様式６】計画書Ⅱ!Print_Area</vt:lpstr>
      <vt:lpstr>【様式６別添１】内訳書!Print_Area</vt:lpstr>
      <vt:lpstr>【様式６別添２】一覧表!Print_Area</vt:lpstr>
      <vt:lpstr>【様式７】実績報告書Ⅱ!Print_Area</vt:lpstr>
      <vt:lpstr>【様式７別添１】内訳書!Print_Area</vt:lpstr>
      <vt:lpstr>【様式7別添２】一覧表!Print_Area</vt:lpstr>
      <vt:lpstr>'【様式4別添１】賃金改善明細書（職員別） '!Print_Titles</vt:lpstr>
      <vt:lpstr>'【様式５別添１】賃金改善明細書（職員別）'!Print_Titles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2021-07-16T09:55:31Z</dcterms:created>
  <dcterms:modified xsi:type="dcterms:W3CDTF">2021-08-18T07:02:18Z</dcterms:modified>
</cp:coreProperties>
</file>